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09A8356-D377-402D-BCCC-00339743BC6B}" xr6:coauthVersionLast="36" xr6:coauthVersionMax="36" xr10:uidLastSave="{00000000-0000-0000-0000-000000000000}"/>
  <bookViews>
    <workbookView xWindow="0" yWindow="0" windowWidth="19200" windowHeight="10788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67" i="1" l="1"/>
  <c r="I167" i="1"/>
  <c r="H167" i="1"/>
  <c r="G167" i="1"/>
  <c r="F167" i="1"/>
  <c r="J129" i="1"/>
  <c r="I129" i="1"/>
  <c r="H129" i="1"/>
  <c r="G129" i="1"/>
  <c r="F129" i="1"/>
  <c r="J91" i="1"/>
  <c r="I91" i="1"/>
  <c r="H91" i="1"/>
  <c r="G91" i="1"/>
  <c r="F91" i="1"/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H178" i="1" s="1"/>
  <c r="G177" i="1"/>
  <c r="F177" i="1"/>
  <c r="B168" i="1"/>
  <c r="A168" i="1"/>
  <c r="L167" i="1"/>
  <c r="L178" i="1" s="1"/>
  <c r="J178" i="1"/>
  <c r="I178" i="1"/>
  <c r="G178" i="1"/>
  <c r="F178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40" i="1"/>
  <c r="I140" i="1"/>
  <c r="H140" i="1"/>
  <c r="G140" i="1"/>
  <c r="F140" i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102" i="1"/>
  <c r="I102" i="1"/>
  <c r="H102" i="1"/>
  <c r="G102" i="1"/>
  <c r="F102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G71" i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3" i="1"/>
  <c r="A33" i="1"/>
  <c r="L32" i="1"/>
  <c r="L44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8" i="1" s="1"/>
  <c r="J13" i="1"/>
  <c r="J24" i="1" s="1"/>
  <c r="I13" i="1"/>
  <c r="I24" i="1" s="1"/>
  <c r="H13" i="1"/>
  <c r="G13" i="1"/>
  <c r="G24" i="1" s="1"/>
  <c r="F13" i="1"/>
  <c r="H82" i="1" l="1"/>
  <c r="G82" i="1"/>
  <c r="I63" i="1"/>
  <c r="G63" i="1"/>
  <c r="J63" i="1"/>
  <c r="H63" i="1"/>
  <c r="F63" i="1"/>
  <c r="J44" i="1"/>
  <c r="F44" i="1"/>
  <c r="I44" i="1"/>
  <c r="H44" i="1"/>
  <c r="G44" i="1"/>
  <c r="G198" i="1" s="1"/>
  <c r="H24" i="1"/>
  <c r="F24" i="1"/>
  <c r="I198" i="1" l="1"/>
  <c r="J198" i="1"/>
  <c r="H198" i="1"/>
  <c r="F198" i="1"/>
</calcChain>
</file>

<file path=xl/sharedStrings.xml><?xml version="1.0" encoding="utf-8"?>
<sst xmlns="http://schemas.openxmlformats.org/spreadsheetml/2006/main" count="315" uniqueCount="111">
  <si>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</si>
  <si>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</si>
  <si>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</si>
  <si>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</si>
  <si>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</si>
  <si>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</si>
  <si>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</si>
  <si>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</si>
  <si>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</si>
  <si>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</si>
  <si>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</si>
  <si>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</si>
  <si>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</si>
  <si>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</si>
  <si>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</si>
  <si>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</si>
  <si>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</si>
  <si>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</si>
  <si>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</si>
  <si>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</si>
  <si>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</si>
  <si>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</si>
  <si>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</si>
  <si>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</si>
  <si>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</si>
  <si>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</si>
  <si>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</si>
  <si>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</si>
  <si>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</si>
  <si>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</si>
  <si>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</si>
  <si>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</si>
  <si>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</si>
  <si>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</si>
  <si>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</si>
  <si>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</si>
  <si>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</si>
  <si>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</si>
  <si>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</si>
  <si>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</si>
  <si>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Т.В. Давлетбаева</t>
  </si>
  <si>
    <t>№39</t>
  </si>
  <si>
    <t>Каша жидкая молочная из рисовой крупы с маслом</t>
  </si>
  <si>
    <t>Батон</t>
  </si>
  <si>
    <t>Масло сливочное</t>
  </si>
  <si>
    <t>Рассольник домашний с мясом со сметаной</t>
  </si>
  <si>
    <t>Гуляш из отворного мяса</t>
  </si>
  <si>
    <t>Макаронные изделия отварные</t>
  </si>
  <si>
    <t>Сок фруктовый</t>
  </si>
  <si>
    <t>Хлеб ржано-пшеничный</t>
  </si>
  <si>
    <t>Каша жидкая молочная и гречневой крупы с маслом</t>
  </si>
  <si>
    <t>Чай с молоком</t>
  </si>
  <si>
    <t xml:space="preserve">Масло сливочное </t>
  </si>
  <si>
    <t>Фрукты</t>
  </si>
  <si>
    <t>3 блюдо</t>
  </si>
  <si>
    <t>хлеб.черн.</t>
  </si>
  <si>
    <t xml:space="preserve">Запеканка из творога с молоком сгущеным </t>
  </si>
  <si>
    <t>Кофейный напиток витаминизированный</t>
  </si>
  <si>
    <t>Щи из свежей капусты с картофелем с мясом со сметаной</t>
  </si>
  <si>
    <t>Рыба тушеная в томате с овощами</t>
  </si>
  <si>
    <t>Пюре картофельное</t>
  </si>
  <si>
    <t>Суп молочный с макаронными изделиями</t>
  </si>
  <si>
    <t>Салат из свеклы отварной</t>
  </si>
  <si>
    <t>Суп картофельный с бобовыми с мясом</t>
  </si>
  <si>
    <t>Плов из птицы</t>
  </si>
  <si>
    <t>Омлет натуральный</t>
  </si>
  <si>
    <t>Какао с молоком</t>
  </si>
  <si>
    <t>Печенье</t>
  </si>
  <si>
    <t>Огурец свежий/консервированный</t>
  </si>
  <si>
    <t>Суп картофельный с макаронными изделиями и птицей</t>
  </si>
  <si>
    <t>Котлета рыбная</t>
  </si>
  <si>
    <t>Компот из кураги</t>
  </si>
  <si>
    <t>Макароны отварные с сыром</t>
  </si>
  <si>
    <t>Котлета из говядины</t>
  </si>
  <si>
    <t>Капуста тушеная</t>
  </si>
  <si>
    <t xml:space="preserve">3 блюдо </t>
  </si>
  <si>
    <t xml:space="preserve">Хлеб ржано-пшеничный </t>
  </si>
  <si>
    <t>Горошек зеленый консервированный</t>
  </si>
  <si>
    <t>Хлеб</t>
  </si>
  <si>
    <t>Бутерброд с маслом сливочным</t>
  </si>
  <si>
    <t>Винегрет овощной</t>
  </si>
  <si>
    <t>Борщ из свежей капусты с мясом птицы со сметаной</t>
  </si>
  <si>
    <t>Шницель рыбный натуральный</t>
  </si>
  <si>
    <t xml:space="preserve">Сыр порционно </t>
  </si>
  <si>
    <t>Щи из свежей капусты с мясом со сметаной</t>
  </si>
  <si>
    <t>Котлета рубленная из кур</t>
  </si>
  <si>
    <t>гарнио</t>
  </si>
  <si>
    <t>Хлеб бел.</t>
  </si>
  <si>
    <t>Хлеб чер.</t>
  </si>
  <si>
    <t>Какша жидкая молочная из овсяной крупы с маслом</t>
  </si>
  <si>
    <t>Сыр порционно</t>
  </si>
  <si>
    <t>Помидоры свежие/консервированные</t>
  </si>
  <si>
    <t>Суп картофельный с крупой и рыбой</t>
  </si>
  <si>
    <t>Шницель из говядины</t>
  </si>
  <si>
    <t>Картофель отварной с луком</t>
  </si>
  <si>
    <t>Салат из квашеной капусты</t>
  </si>
  <si>
    <t>Запеканка картофельная с мясом с маслом</t>
  </si>
  <si>
    <t>Бутерброд с маслом</t>
  </si>
  <si>
    <t>Компот из смеси сухофруктов</t>
  </si>
  <si>
    <t>Печень по-строгоновски</t>
  </si>
  <si>
    <t>Рис отварной</t>
  </si>
  <si>
    <t>Каша жидкая молочная из пшенной крупы с маслом</t>
  </si>
  <si>
    <t xml:space="preserve"> </t>
  </si>
  <si>
    <t>Борщ из свежей капусты с картофелем с мясом со сметаной</t>
  </si>
  <si>
    <t>Фрукты свежие (яблоко)</t>
  </si>
  <si>
    <t>Рассольник Ленинградский с мясом со сметаной</t>
  </si>
  <si>
    <t>Фрукты свежее (яблоко)</t>
  </si>
  <si>
    <t>Кисломолочный напиток</t>
  </si>
  <si>
    <t>фрукты свежие(яблоко)</t>
  </si>
  <si>
    <t>Салат из квашенной капусты</t>
  </si>
  <si>
    <t>Салат изквашенной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</si>
</sst>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view="pageBreakPreview" zoomScaleNormal="100" zoomScaleSheetLayoutView="10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175</v>
      </c>
      <c r="G6" s="40">
        <v>4.1399999999999997</v>
      </c>
      <c r="H6" s="40">
        <v>6</v>
      </c>
      <c r="I6" s="40">
        <v>27.7</v>
      </c>
      <c r="J6" s="40">
        <v>186</v>
      </c>
      <c r="K6" s="41">
        <v>182</v>
      </c>
      <c r="L6" s="40"/>
    </row>
    <row r="7" spans="1:12" ht="14.4" x14ac:dyDescent="0.3">
      <c r="A7" s="23"/>
      <c r="B7" s="15"/>
      <c r="C7" s="11"/>
      <c r="D7" s="6" t="s">
        <v>22</v>
      </c>
      <c r="E7" s="42" t="s">
        <v>57</v>
      </c>
      <c r="F7" s="43">
        <v>200</v>
      </c>
      <c r="G7" s="43">
        <v>2.2999999999999998</v>
      </c>
      <c r="H7" s="43">
        <v>1.8</v>
      </c>
      <c r="I7" s="43">
        <v>27</v>
      </c>
      <c r="J7" s="43">
        <v>133</v>
      </c>
      <c r="K7" s="44">
        <v>379</v>
      </c>
      <c r="L7" s="43"/>
    </row>
    <row r="8" spans="1:12" ht="14.4" x14ac:dyDescent="0.3">
      <c r="A8" s="23"/>
      <c r="B8" s="15"/>
      <c r="C8" s="11"/>
      <c r="D8" s="7" t="s">
        <v>23</v>
      </c>
      <c r="E8" s="42" t="s">
        <v>43</v>
      </c>
      <c r="F8" s="43">
        <v>50</v>
      </c>
      <c r="G8" s="43">
        <v>3.85</v>
      </c>
      <c r="H8" s="43">
        <v>1.5</v>
      </c>
      <c r="I8" s="43">
        <v>24.9</v>
      </c>
      <c r="J8" s="43">
        <v>131</v>
      </c>
      <c r="K8" s="44"/>
      <c r="L8" s="43"/>
    </row>
    <row r="9" spans="1:12" ht="14.4" x14ac:dyDescent="0.3">
      <c r="A9" s="23"/>
      <c r="B9" s="15"/>
      <c r="C9" s="11"/>
      <c r="D9" s="7"/>
      <c r="E9" s="42" t="s">
        <v>44</v>
      </c>
      <c r="F9" s="43">
        <v>10</v>
      </c>
      <c r="G9" s="43">
        <v>0.1</v>
      </c>
      <c r="H9" s="43">
        <v>7.3</v>
      </c>
      <c r="I9" s="43">
        <v>0.1</v>
      </c>
      <c r="J9" s="43">
        <v>66</v>
      </c>
      <c r="K9" s="44">
        <v>14</v>
      </c>
      <c r="L9" s="43"/>
    </row>
    <row r="10" spans="1:12" ht="14.4" x14ac:dyDescent="0.3">
      <c r="A10" s="23"/>
      <c r="B10" s="15"/>
      <c r="C10" s="11"/>
      <c r="D10" s="7"/>
      <c r="E10" s="42" t="s">
        <v>83</v>
      </c>
      <c r="F10" s="43">
        <v>10</v>
      </c>
      <c r="G10" s="43">
        <v>2.2999999999999998</v>
      </c>
      <c r="H10" s="43">
        <v>2.95</v>
      </c>
      <c r="I10" s="43">
        <v>0</v>
      </c>
      <c r="J10" s="43">
        <v>36.5</v>
      </c>
      <c r="K10" s="44">
        <v>15</v>
      </c>
      <c r="L10" s="43"/>
    </row>
    <row r="11" spans="1:12" ht="14.4" x14ac:dyDescent="0.3">
      <c r="A11" s="23"/>
      <c r="B11" s="15"/>
      <c r="C11" s="11"/>
      <c r="D11" s="6" t="s">
        <v>24</v>
      </c>
      <c r="E11" s="42" t="s">
        <v>104</v>
      </c>
      <c r="F11" s="43">
        <v>145</v>
      </c>
      <c r="G11" s="43">
        <v>0.57999999999999996</v>
      </c>
      <c r="H11" s="43">
        <v>0.57999999999999996</v>
      </c>
      <c r="I11" s="43">
        <v>14.21</v>
      </c>
      <c r="J11" s="43">
        <v>68.150000000000006</v>
      </c>
      <c r="K11" s="44">
        <v>333</v>
      </c>
      <c r="L11" s="43"/>
    </row>
    <row r="12" spans="1:12" ht="14.4" x14ac:dyDescent="0.3">
      <c r="A12" s="23"/>
      <c r="B12" s="15"/>
      <c r="C12" s="11"/>
      <c r="D12" s="6"/>
      <c r="E12" s="42" t="s">
        <v>107</v>
      </c>
      <c r="F12" s="43">
        <v>110</v>
      </c>
      <c r="G12" s="43">
        <v>3.96</v>
      </c>
      <c r="H12" s="43">
        <v>3.19</v>
      </c>
      <c r="I12" s="43">
        <v>12.98</v>
      </c>
      <c r="J12" s="43">
        <v>96.8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17.229999999999997</v>
      </c>
      <c r="H13" s="19">
        <f t="shared" si="0"/>
        <v>23.32</v>
      </c>
      <c r="I13" s="19">
        <f t="shared" si="0"/>
        <v>106.89</v>
      </c>
      <c r="J13" s="19">
        <f t="shared" si="0"/>
        <v>717.44999999999993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100</v>
      </c>
      <c r="G14" s="43">
        <v>1.6</v>
      </c>
      <c r="H14" s="43">
        <v>5.0999999999999996</v>
      </c>
      <c r="I14" s="43">
        <v>8.1999999999999993</v>
      </c>
      <c r="J14" s="43">
        <v>88</v>
      </c>
      <c r="K14" s="44">
        <v>47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255</v>
      </c>
      <c r="G15" s="43">
        <v>5.9</v>
      </c>
      <c r="H15" s="43">
        <v>12.2</v>
      </c>
      <c r="I15" s="43">
        <v>13.7</v>
      </c>
      <c r="J15" s="43">
        <v>125.8</v>
      </c>
      <c r="K15" s="44">
        <v>95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12.85</v>
      </c>
      <c r="H16" s="43">
        <v>10.3</v>
      </c>
      <c r="I16" s="43">
        <v>3.3</v>
      </c>
      <c r="J16" s="43">
        <v>157.5</v>
      </c>
      <c r="K16" s="44">
        <v>277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5.5</v>
      </c>
      <c r="H17" s="43">
        <v>4.3</v>
      </c>
      <c r="I17" s="43">
        <v>30.8</v>
      </c>
      <c r="J17" s="43">
        <v>184</v>
      </c>
      <c r="K17" s="44">
        <v>203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22.4</v>
      </c>
      <c r="J18" s="43">
        <v>90</v>
      </c>
      <c r="K18" s="44">
        <v>389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2.31</v>
      </c>
      <c r="H19" s="43">
        <v>0.9</v>
      </c>
      <c r="I19" s="43">
        <v>14.94</v>
      </c>
      <c r="J19" s="43">
        <v>78.599999999999994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3.4</v>
      </c>
      <c r="H20" s="43">
        <v>0.6</v>
      </c>
      <c r="I20" s="43">
        <v>21.2</v>
      </c>
      <c r="J20" s="43">
        <v>107</v>
      </c>
      <c r="K20" s="44" t="s">
        <v>102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31.56</v>
      </c>
      <c r="H23" s="19">
        <f t="shared" si="2"/>
        <v>33.4</v>
      </c>
      <c r="I23" s="19">
        <f t="shared" si="2"/>
        <v>114.54</v>
      </c>
      <c r="J23" s="19">
        <f t="shared" si="2"/>
        <v>830.9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1585</v>
      </c>
      <c r="G24" s="32">
        <f t="shared" ref="G24:J24" si="4">G13+G23</f>
        <v>48.789999999999992</v>
      </c>
      <c r="H24" s="32">
        <f t="shared" si="4"/>
        <v>56.72</v>
      </c>
      <c r="I24" s="32">
        <f t="shared" si="4"/>
        <v>221.43</v>
      </c>
      <c r="J24" s="32">
        <f t="shared" si="4"/>
        <v>1548.35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175</v>
      </c>
      <c r="G25" s="40">
        <v>4.1399999999999997</v>
      </c>
      <c r="H25" s="40">
        <v>6</v>
      </c>
      <c r="I25" s="40">
        <v>27.7</v>
      </c>
      <c r="J25" s="40">
        <v>186</v>
      </c>
      <c r="K25" s="41">
        <v>183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1.7</v>
      </c>
      <c r="H27" s="43">
        <v>1.7</v>
      </c>
      <c r="I27" s="43">
        <v>17.399999999999999</v>
      </c>
      <c r="J27" s="43">
        <v>91</v>
      </c>
      <c r="K27" s="44">
        <v>378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3.85</v>
      </c>
      <c r="H28" s="43">
        <v>1.5</v>
      </c>
      <c r="I28" s="43">
        <v>24.9</v>
      </c>
      <c r="J28" s="43">
        <v>131</v>
      </c>
      <c r="K28" s="44"/>
      <c r="L28" s="43"/>
    </row>
    <row r="29" spans="1:12" ht="14.4" x14ac:dyDescent="0.3">
      <c r="A29" s="14"/>
      <c r="B29" s="15"/>
      <c r="C29" s="11"/>
      <c r="D29" s="7"/>
      <c r="E29" s="42" t="s">
        <v>52</v>
      </c>
      <c r="F29" s="43">
        <v>10</v>
      </c>
      <c r="G29" s="43">
        <v>0.1</v>
      </c>
      <c r="H29" s="43">
        <v>7.3</v>
      </c>
      <c r="I29" s="43">
        <v>0.1</v>
      </c>
      <c r="J29" s="43">
        <v>66</v>
      </c>
      <c r="K29" s="44">
        <v>14</v>
      </c>
      <c r="L29" s="43"/>
    </row>
    <row r="30" spans="1:12" ht="14.4" x14ac:dyDescent="0.3">
      <c r="A30" s="14"/>
      <c r="B30" s="15"/>
      <c r="C30" s="11"/>
      <c r="D30" s="6"/>
      <c r="E30" s="42" t="s">
        <v>107</v>
      </c>
      <c r="F30" s="43">
        <v>110</v>
      </c>
      <c r="G30" s="43">
        <v>3.96</v>
      </c>
      <c r="H30" s="43">
        <v>3.19</v>
      </c>
      <c r="I30" s="43">
        <v>12.98</v>
      </c>
      <c r="J30" s="43">
        <v>96.8</v>
      </c>
      <c r="K30" s="44"/>
      <c r="L30" s="43"/>
    </row>
    <row r="31" spans="1:12" ht="14.4" x14ac:dyDescent="0.3">
      <c r="A31" s="14"/>
      <c r="B31" s="15"/>
      <c r="C31" s="11"/>
      <c r="D31" s="6" t="s">
        <v>53</v>
      </c>
      <c r="E31" s="42" t="s">
        <v>104</v>
      </c>
      <c r="F31" s="43">
        <v>140</v>
      </c>
      <c r="G31" s="43">
        <v>0.56000000000000005</v>
      </c>
      <c r="H31" s="43">
        <v>0.42</v>
      </c>
      <c r="I31" s="43">
        <v>14.42</v>
      </c>
      <c r="J31" s="43">
        <v>65.8</v>
      </c>
      <c r="K31" s="44">
        <v>333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14.31</v>
      </c>
      <c r="H32" s="19">
        <f t="shared" ref="H32" si="7">SUM(H25:H31)</f>
        <v>20.110000000000003</v>
      </c>
      <c r="I32" s="19">
        <f t="shared" ref="I32" si="8">SUM(I25:I31)</f>
        <v>97.5</v>
      </c>
      <c r="J32" s="19">
        <f t="shared" ref="J32:L32" si="9">SUM(J25:J31)</f>
        <v>636.59999999999991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109</v>
      </c>
      <c r="F34" s="43">
        <v>50</v>
      </c>
      <c r="G34" s="43">
        <v>0.8</v>
      </c>
      <c r="H34" s="43">
        <v>2.6</v>
      </c>
      <c r="I34" s="43">
        <v>4.0999999999999996</v>
      </c>
      <c r="J34" s="43">
        <v>44</v>
      </c>
      <c r="K34" s="44">
        <v>47</v>
      </c>
      <c r="L34" s="43"/>
    </row>
    <row r="35" spans="1:12" ht="26.4" x14ac:dyDescent="0.3">
      <c r="A35" s="14"/>
      <c r="B35" s="15"/>
      <c r="C35" s="11"/>
      <c r="D35" s="7" t="s">
        <v>27</v>
      </c>
      <c r="E35" s="42" t="s">
        <v>103</v>
      </c>
      <c r="F35" s="43">
        <v>255</v>
      </c>
      <c r="G35" s="43">
        <v>4.7</v>
      </c>
      <c r="H35" s="43">
        <v>4.7</v>
      </c>
      <c r="I35" s="43">
        <v>10.5</v>
      </c>
      <c r="J35" s="43">
        <v>115</v>
      </c>
      <c r="K35" s="44">
        <v>82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96</v>
      </c>
      <c r="F36" s="43">
        <v>240</v>
      </c>
      <c r="G36" s="43">
        <v>19.899999999999999</v>
      </c>
      <c r="H36" s="43">
        <v>18.670000000000002</v>
      </c>
      <c r="I36" s="43">
        <v>37.82</v>
      </c>
      <c r="J36" s="43">
        <v>391.25</v>
      </c>
      <c r="K36" s="44">
        <v>291</v>
      </c>
      <c r="L36" s="43"/>
    </row>
    <row r="37" spans="1:12" ht="14.4" x14ac:dyDescent="0.3">
      <c r="A37" s="14"/>
      <c r="B37" s="15"/>
      <c r="C37" s="11"/>
      <c r="D37" s="7" t="s">
        <v>54</v>
      </c>
      <c r="E37" s="42" t="s">
        <v>98</v>
      </c>
      <c r="F37" s="43">
        <v>200</v>
      </c>
      <c r="G37" s="43">
        <v>1</v>
      </c>
      <c r="H37" s="43">
        <v>0.1</v>
      </c>
      <c r="I37" s="43">
        <v>30.2</v>
      </c>
      <c r="J37" s="43">
        <v>126</v>
      </c>
      <c r="K37" s="44">
        <v>349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2.31</v>
      </c>
      <c r="H38" s="43">
        <v>0.9</v>
      </c>
      <c r="I38" s="43">
        <v>14.94</v>
      </c>
      <c r="J38" s="43">
        <v>78.599999999999994</v>
      </c>
      <c r="K38" s="44"/>
      <c r="L38" s="43"/>
    </row>
    <row r="39" spans="1:12" ht="14.4" x14ac:dyDescent="0.3">
      <c r="A39" s="14"/>
      <c r="B39" s="15"/>
      <c r="C39" s="11"/>
      <c r="D39" s="7" t="s">
        <v>55</v>
      </c>
      <c r="E39" s="42" t="s">
        <v>49</v>
      </c>
      <c r="F39" s="43">
        <v>50</v>
      </c>
      <c r="G39" s="43">
        <v>3.4</v>
      </c>
      <c r="H39" s="43">
        <v>0.6</v>
      </c>
      <c r="I39" s="43">
        <v>21.2</v>
      </c>
      <c r="J39" s="43">
        <v>107</v>
      </c>
      <c r="K39" s="44"/>
      <c r="L39" s="43"/>
    </row>
    <row r="40" spans="1:12" ht="14.4" x14ac:dyDescent="0.3">
      <c r="A40" s="14"/>
      <c r="B40" s="15"/>
      <c r="C40" s="11"/>
      <c r="D40" s="7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SUM(F33:F42)</f>
        <v>825</v>
      </c>
      <c r="G43" s="19">
        <f t="shared" ref="G43" si="10">SUM(G33:G42)</f>
        <v>32.11</v>
      </c>
      <c r="H43" s="19">
        <f t="shared" ref="H43" si="11">SUM(H33:H42)</f>
        <v>27.570000000000004</v>
      </c>
      <c r="I43" s="19">
        <f t="shared" ref="I43" si="12">SUM(I33:I42)</f>
        <v>118.76</v>
      </c>
      <c r="J43" s="19">
        <f t="shared" ref="J43:L43" si="13">SUM(J33:J42)</f>
        <v>861.85</v>
      </c>
      <c r="K43" s="25"/>
      <c r="L43" s="19">
        <f t="shared" si="13"/>
        <v>0</v>
      </c>
    </row>
    <row r="44" spans="1:12" ht="15.75" customHeight="1" x14ac:dyDescent="0.25">
      <c r="A44" s="33">
        <f>A25</f>
        <v>1</v>
      </c>
      <c r="B44" s="33">
        <f>B25</f>
        <v>2</v>
      </c>
      <c r="C44" s="52" t="s">
        <v>4</v>
      </c>
      <c r="D44" s="53"/>
      <c r="E44" s="31"/>
      <c r="F44" s="32">
        <f>F32+F43</f>
        <v>1525</v>
      </c>
      <c r="G44" s="32">
        <f t="shared" ref="G44" si="14">G32+G43</f>
        <v>46.42</v>
      </c>
      <c r="H44" s="32">
        <f t="shared" ref="H44" si="15">H32+H43</f>
        <v>47.680000000000007</v>
      </c>
      <c r="I44" s="32">
        <f t="shared" ref="I44" si="16">I32+I43</f>
        <v>216.26</v>
      </c>
      <c r="J44" s="32">
        <f t="shared" ref="J44:L44" si="17">J32+J43</f>
        <v>1498.4499999999998</v>
      </c>
      <c r="K44" s="32"/>
      <c r="L44" s="32">
        <f t="shared" si="17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56</v>
      </c>
      <c r="F45" s="40">
        <v>175</v>
      </c>
      <c r="G45" s="40">
        <v>29.05</v>
      </c>
      <c r="H45" s="40">
        <v>27.6</v>
      </c>
      <c r="I45" s="40">
        <v>36.799999999999997</v>
      </c>
      <c r="J45" s="40">
        <v>416</v>
      </c>
      <c r="K45" s="41">
        <v>223</v>
      </c>
      <c r="L45" s="40"/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57</v>
      </c>
      <c r="F47" s="43">
        <v>200</v>
      </c>
      <c r="G47" s="43">
        <v>2.2999999999999998</v>
      </c>
      <c r="H47" s="43">
        <v>1.8</v>
      </c>
      <c r="I47" s="43">
        <v>27</v>
      </c>
      <c r="J47" s="43">
        <v>133</v>
      </c>
      <c r="K47" s="44">
        <v>379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43</v>
      </c>
      <c r="F48" s="43">
        <v>50</v>
      </c>
      <c r="G48" s="43">
        <v>3.85</v>
      </c>
      <c r="H48" s="43">
        <v>1.5</v>
      </c>
      <c r="I48" s="43">
        <v>24.9</v>
      </c>
      <c r="J48" s="43">
        <v>131</v>
      </c>
      <c r="K48" s="44"/>
      <c r="L48" s="43"/>
    </row>
    <row r="49" spans="1:12" ht="14.4" x14ac:dyDescent="0.3">
      <c r="A49" s="23"/>
      <c r="B49" s="15"/>
      <c r="C49" s="11"/>
      <c r="D49" s="7"/>
      <c r="E49" s="42" t="s">
        <v>44</v>
      </c>
      <c r="F49" s="43">
        <v>10</v>
      </c>
      <c r="G49" s="43">
        <v>0.1</v>
      </c>
      <c r="H49" s="43">
        <v>7.3</v>
      </c>
      <c r="I49" s="43">
        <v>0.1</v>
      </c>
      <c r="J49" s="43">
        <v>66</v>
      </c>
      <c r="K49" s="44">
        <v>14</v>
      </c>
      <c r="L49" s="43"/>
    </row>
    <row r="50" spans="1:12" ht="14.4" x14ac:dyDescent="0.3">
      <c r="A50" s="23"/>
      <c r="B50" s="15"/>
      <c r="C50" s="11"/>
      <c r="D50" s="6"/>
      <c r="E50" s="42" t="s">
        <v>107</v>
      </c>
      <c r="F50" s="43">
        <v>110</v>
      </c>
      <c r="G50" s="43">
        <v>3.96</v>
      </c>
      <c r="H50" s="43">
        <v>3.19</v>
      </c>
      <c r="I50" s="43">
        <v>12.98</v>
      </c>
      <c r="J50" s="43">
        <v>96.8</v>
      </c>
      <c r="K50" s="44"/>
      <c r="L50" s="43"/>
    </row>
    <row r="51" spans="1:12" ht="14.4" x14ac:dyDescent="0.3">
      <c r="A51" s="23"/>
      <c r="B51" s="15"/>
      <c r="C51" s="11"/>
      <c r="D51" s="6" t="s">
        <v>53</v>
      </c>
      <c r="E51" s="42" t="s">
        <v>108</v>
      </c>
      <c r="F51" s="43">
        <v>155</v>
      </c>
      <c r="G51" s="43">
        <v>0.56000000000000005</v>
      </c>
      <c r="H51" s="43">
        <v>0.42</v>
      </c>
      <c r="I51" s="43">
        <v>14.42</v>
      </c>
      <c r="J51" s="43">
        <v>65.8</v>
      </c>
      <c r="K51" s="44">
        <v>333</v>
      </c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700</v>
      </c>
      <c r="G52" s="19">
        <f t="shared" ref="G52" si="18">SUM(G45:G51)</f>
        <v>39.820000000000007</v>
      </c>
      <c r="H52" s="19">
        <f t="shared" ref="H52" si="19">SUM(H45:H51)</f>
        <v>41.81</v>
      </c>
      <c r="I52" s="19">
        <f t="shared" ref="I52" si="20">SUM(I45:I51)</f>
        <v>116.19999999999999</v>
      </c>
      <c r="J52" s="19">
        <f t="shared" ref="J52:L52" si="21">SUM(J45:J51)</f>
        <v>908.59999999999991</v>
      </c>
      <c r="K52" s="25"/>
      <c r="L52" s="19">
        <f t="shared" si="21"/>
        <v>0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62</v>
      </c>
      <c r="F53" s="43">
        <v>100</v>
      </c>
      <c r="G53" s="43">
        <v>1.1000000000000001</v>
      </c>
      <c r="H53" s="43">
        <v>6</v>
      </c>
      <c r="I53" s="43">
        <v>8.3000000000000007</v>
      </c>
      <c r="J53" s="43">
        <v>92.8</v>
      </c>
      <c r="K53" s="44">
        <v>47</v>
      </c>
      <c r="L53" s="43"/>
    </row>
    <row r="54" spans="1:12" ht="26.4" x14ac:dyDescent="0.3">
      <c r="A54" s="23"/>
      <c r="B54" s="15"/>
      <c r="C54" s="11"/>
      <c r="D54" s="7" t="s">
        <v>27</v>
      </c>
      <c r="E54" s="42" t="s">
        <v>58</v>
      </c>
      <c r="F54" s="43">
        <v>255</v>
      </c>
      <c r="G54" s="43">
        <v>5.7</v>
      </c>
      <c r="H54" s="43">
        <v>14.6</v>
      </c>
      <c r="I54" s="43">
        <v>9.3000000000000007</v>
      </c>
      <c r="J54" s="43">
        <v>126</v>
      </c>
      <c r="K54" s="44">
        <v>88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59</v>
      </c>
      <c r="F55" s="43">
        <v>200</v>
      </c>
      <c r="G55" s="43">
        <v>22.7</v>
      </c>
      <c r="H55" s="43">
        <v>5.8</v>
      </c>
      <c r="I55" s="43">
        <v>7.6</v>
      </c>
      <c r="J55" s="43">
        <v>206</v>
      </c>
      <c r="K55" s="44">
        <v>229</v>
      </c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60</v>
      </c>
      <c r="F56" s="43">
        <v>150</v>
      </c>
      <c r="G56" s="43">
        <v>3</v>
      </c>
      <c r="H56" s="43">
        <v>4.8</v>
      </c>
      <c r="I56" s="43">
        <v>17</v>
      </c>
      <c r="J56" s="43">
        <v>136.5</v>
      </c>
      <c r="K56" s="44">
        <v>312</v>
      </c>
      <c r="L56" s="43"/>
    </row>
    <row r="57" spans="1:12" ht="14.4" x14ac:dyDescent="0.3">
      <c r="A57" s="23"/>
      <c r="B57" s="15"/>
      <c r="C57" s="11"/>
      <c r="D57" s="7" t="s">
        <v>54</v>
      </c>
      <c r="E57" s="42" t="s">
        <v>71</v>
      </c>
      <c r="F57" s="43">
        <v>200</v>
      </c>
      <c r="G57" s="43">
        <v>1</v>
      </c>
      <c r="H57" s="43">
        <v>0.1</v>
      </c>
      <c r="I57" s="43">
        <v>30.2</v>
      </c>
      <c r="J57" s="43">
        <v>126</v>
      </c>
      <c r="K57" s="44">
        <v>348</v>
      </c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2.31</v>
      </c>
      <c r="H58" s="43">
        <v>0.9</v>
      </c>
      <c r="I58" s="43">
        <v>14.94</v>
      </c>
      <c r="J58" s="43">
        <v>78.599999999999994</v>
      </c>
      <c r="K58" s="44"/>
      <c r="L58" s="43"/>
    </row>
    <row r="59" spans="1:12" ht="14.4" x14ac:dyDescent="0.3">
      <c r="A59" s="23"/>
      <c r="B59" s="15"/>
      <c r="C59" s="11"/>
      <c r="D59" s="7" t="s">
        <v>32</v>
      </c>
      <c r="E59" s="42" t="s">
        <v>49</v>
      </c>
      <c r="F59" s="43">
        <v>50</v>
      </c>
      <c r="G59" s="43">
        <v>3.4</v>
      </c>
      <c r="H59" s="43">
        <v>0.6</v>
      </c>
      <c r="I59" s="43">
        <v>21.2</v>
      </c>
      <c r="J59" s="43">
        <v>107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985</v>
      </c>
      <c r="G62" s="19">
        <f t="shared" ref="G62" si="22">SUM(G53:G61)</f>
        <v>39.21</v>
      </c>
      <c r="H62" s="19">
        <f t="shared" ref="H62" si="23">SUM(H53:H61)</f>
        <v>32.800000000000004</v>
      </c>
      <c r="I62" s="19">
        <f t="shared" ref="I62" si="24">SUM(I53:I61)</f>
        <v>108.54</v>
      </c>
      <c r="J62" s="19">
        <f t="shared" ref="J62:L62" si="25">SUM(J53:J61)</f>
        <v>872.9</v>
      </c>
      <c r="K62" s="25"/>
      <c r="L62" s="19">
        <f t="shared" si="25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52" t="s">
        <v>4</v>
      </c>
      <c r="D63" s="53"/>
      <c r="E63" s="31"/>
      <c r="F63" s="32">
        <f>F52+F62</f>
        <v>1685</v>
      </c>
      <c r="G63" s="32">
        <f t="shared" ref="G63" si="26">G52+G62</f>
        <v>79.03</v>
      </c>
      <c r="H63" s="32">
        <f t="shared" ref="H63" si="27">H52+H62</f>
        <v>74.610000000000014</v>
      </c>
      <c r="I63" s="32">
        <f t="shared" ref="I63" si="28">I52+I62</f>
        <v>224.74</v>
      </c>
      <c r="J63" s="32">
        <f t="shared" ref="J63:L63" si="29">J52+J62</f>
        <v>1781.5</v>
      </c>
      <c r="K63" s="32"/>
      <c r="L63" s="32">
        <f t="shared" si="29"/>
        <v>0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61</v>
      </c>
      <c r="F64" s="40">
        <v>300</v>
      </c>
      <c r="G64" s="40">
        <v>6.6</v>
      </c>
      <c r="H64" s="40">
        <v>5.76</v>
      </c>
      <c r="I64" s="40">
        <v>21.48</v>
      </c>
      <c r="J64" s="40">
        <v>180</v>
      </c>
      <c r="K64" s="41">
        <v>120</v>
      </c>
      <c r="L64" s="40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51</v>
      </c>
      <c r="F66" s="43">
        <v>215</v>
      </c>
      <c r="G66" s="43">
        <v>1.7</v>
      </c>
      <c r="H66" s="43">
        <v>1.7</v>
      </c>
      <c r="I66" s="43">
        <v>17.399999999999999</v>
      </c>
      <c r="J66" s="43">
        <v>91</v>
      </c>
      <c r="K66" s="44">
        <v>378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43</v>
      </c>
      <c r="F67" s="43">
        <v>50</v>
      </c>
      <c r="G67" s="43">
        <v>3.85</v>
      </c>
      <c r="H67" s="43">
        <v>1.5</v>
      </c>
      <c r="I67" s="43">
        <v>24.9</v>
      </c>
      <c r="J67" s="43">
        <v>131</v>
      </c>
      <c r="K67" s="44"/>
      <c r="L67" s="43"/>
    </row>
    <row r="68" spans="1:12" ht="14.4" x14ac:dyDescent="0.3">
      <c r="A68" s="23"/>
      <c r="B68" s="15"/>
      <c r="C68" s="11"/>
      <c r="D68" s="7"/>
      <c r="E68" s="42" t="s">
        <v>97</v>
      </c>
      <c r="F68" s="43">
        <v>40</v>
      </c>
      <c r="G68" s="43">
        <v>2.36</v>
      </c>
      <c r="H68" s="43">
        <v>7.49</v>
      </c>
      <c r="I68" s="43">
        <v>14.89</v>
      </c>
      <c r="J68" s="43">
        <v>136</v>
      </c>
      <c r="K68" s="44">
        <v>1</v>
      </c>
      <c r="L68" s="43"/>
    </row>
    <row r="69" spans="1:12" ht="14.4" x14ac:dyDescent="0.3">
      <c r="A69" s="23"/>
      <c r="B69" s="15"/>
      <c r="C69" s="11"/>
      <c r="D69" s="6"/>
      <c r="E69" s="42" t="s">
        <v>107</v>
      </c>
      <c r="F69" s="43">
        <v>110</v>
      </c>
      <c r="G69" s="43">
        <v>3.96</v>
      </c>
      <c r="H69" s="43">
        <v>3.19</v>
      </c>
      <c r="I69" s="43">
        <v>12.98</v>
      </c>
      <c r="J69" s="43">
        <v>96.8</v>
      </c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715</v>
      </c>
      <c r="G71" s="19">
        <f t="shared" ref="G71" si="30">SUM(G64:G70)</f>
        <v>18.47</v>
      </c>
      <c r="H71" s="19">
        <f t="shared" ref="H71" si="31">SUM(H64:H70)</f>
        <v>19.640000000000004</v>
      </c>
      <c r="I71" s="19">
        <f t="shared" ref="I71" si="32">SUM(I64:I70)</f>
        <v>91.649999999999991</v>
      </c>
      <c r="J71" s="19">
        <f t="shared" ref="J71:L71" si="33">SUM(J64:J70)</f>
        <v>634.79999999999995</v>
      </c>
      <c r="K71" s="25"/>
      <c r="L71" s="19">
        <f t="shared" si="33"/>
        <v>0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109</v>
      </c>
      <c r="F72" s="43">
        <v>100</v>
      </c>
      <c r="G72" s="43">
        <v>1.6</v>
      </c>
      <c r="H72" s="43">
        <v>5.0999999999999996</v>
      </c>
      <c r="I72" s="43">
        <v>8.1999999999999993</v>
      </c>
      <c r="J72" s="43">
        <v>88</v>
      </c>
      <c r="K72" s="44">
        <v>47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63</v>
      </c>
      <c r="F73" s="43">
        <v>250</v>
      </c>
      <c r="G73" s="43">
        <v>9.4</v>
      </c>
      <c r="H73" s="43">
        <v>5.56</v>
      </c>
      <c r="I73" s="43">
        <v>15.58</v>
      </c>
      <c r="J73" s="43">
        <v>161.25</v>
      </c>
      <c r="K73" s="44">
        <v>102</v>
      </c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64</v>
      </c>
      <c r="F74" s="43">
        <v>210</v>
      </c>
      <c r="G74" s="43">
        <v>20.3</v>
      </c>
      <c r="H74" s="43">
        <v>17</v>
      </c>
      <c r="I74" s="43">
        <v>36.700000000000003</v>
      </c>
      <c r="J74" s="43">
        <v>377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54</v>
      </c>
      <c r="E75" s="42" t="s">
        <v>98</v>
      </c>
      <c r="F75" s="43">
        <v>200</v>
      </c>
      <c r="G75" s="43">
        <v>0</v>
      </c>
      <c r="H75" s="43">
        <v>0</v>
      </c>
      <c r="I75" s="43">
        <v>33</v>
      </c>
      <c r="J75" s="43">
        <v>132</v>
      </c>
      <c r="K75" s="44">
        <v>648</v>
      </c>
      <c r="L75" s="43"/>
    </row>
    <row r="76" spans="1:12" ht="14.4" x14ac:dyDescent="0.3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2.31</v>
      </c>
      <c r="H77" s="43">
        <v>0.9</v>
      </c>
      <c r="I77" s="43">
        <v>14.94</v>
      </c>
      <c r="J77" s="43">
        <v>78.599999999999994</v>
      </c>
      <c r="K77" s="44"/>
      <c r="L77" s="43"/>
    </row>
    <row r="78" spans="1:12" ht="14.4" x14ac:dyDescent="0.3">
      <c r="A78" s="23"/>
      <c r="B78" s="15"/>
      <c r="C78" s="11"/>
      <c r="D78" s="7" t="s">
        <v>32</v>
      </c>
      <c r="E78" s="42" t="s">
        <v>49</v>
      </c>
      <c r="F78" s="43">
        <v>50</v>
      </c>
      <c r="G78" s="43">
        <v>3.4</v>
      </c>
      <c r="H78" s="43">
        <v>0.6</v>
      </c>
      <c r="I78" s="43">
        <v>21.2</v>
      </c>
      <c r="J78" s="43">
        <v>107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840</v>
      </c>
      <c r="G81" s="19">
        <f t="shared" ref="G81" si="34">SUM(G72:G80)</f>
        <v>37.01</v>
      </c>
      <c r="H81" s="19">
        <f t="shared" ref="H81" si="35">SUM(H72:H80)</f>
        <v>29.16</v>
      </c>
      <c r="I81" s="19">
        <f t="shared" ref="I81" si="36">SUM(I72:I80)</f>
        <v>129.62</v>
      </c>
      <c r="J81" s="19">
        <f t="shared" ref="J81:L81" si="37">SUM(J72:J80)</f>
        <v>943.85</v>
      </c>
      <c r="K81" s="25"/>
      <c r="L81" s="19">
        <f t="shared" si="37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52" t="s">
        <v>4</v>
      </c>
      <c r="D82" s="53"/>
      <c r="E82" s="31"/>
      <c r="F82" s="32">
        <f>F71+F81</f>
        <v>1555</v>
      </c>
      <c r="G82" s="32">
        <f t="shared" ref="G82" si="38">G71+G81</f>
        <v>55.48</v>
      </c>
      <c r="H82" s="32">
        <f t="shared" ref="H82" si="39">H71+H81</f>
        <v>48.800000000000004</v>
      </c>
      <c r="I82" s="32">
        <f t="shared" ref="I82" si="40">I71+I81</f>
        <v>221.26999999999998</v>
      </c>
      <c r="J82" s="32">
        <f t="shared" ref="J82:L82" si="41">J71+J81</f>
        <v>1578.65</v>
      </c>
      <c r="K82" s="32"/>
      <c r="L82" s="32">
        <f t="shared" si="41"/>
        <v>0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65</v>
      </c>
      <c r="F83" s="40">
        <v>150</v>
      </c>
      <c r="G83" s="40">
        <v>15.1</v>
      </c>
      <c r="H83" s="40">
        <v>6</v>
      </c>
      <c r="I83" s="40">
        <v>2.5</v>
      </c>
      <c r="J83" s="40">
        <v>223</v>
      </c>
      <c r="K83" s="41">
        <v>210</v>
      </c>
      <c r="L83" s="40"/>
    </row>
    <row r="84" spans="1:12" ht="14.4" x14ac:dyDescent="0.3">
      <c r="A84" s="23"/>
      <c r="B84" s="15"/>
      <c r="C84" s="11"/>
      <c r="D84" s="6"/>
      <c r="E84" s="42" t="s">
        <v>90</v>
      </c>
      <c r="F84" s="43">
        <v>10</v>
      </c>
      <c r="G84" s="43">
        <v>2.2999999999999998</v>
      </c>
      <c r="H84" s="43">
        <v>2.95</v>
      </c>
      <c r="I84" s="43">
        <v>0</v>
      </c>
      <c r="J84" s="43">
        <v>36.5</v>
      </c>
      <c r="K84" s="44">
        <v>15</v>
      </c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66</v>
      </c>
      <c r="F85" s="43">
        <v>200</v>
      </c>
      <c r="G85" s="43">
        <v>3.9</v>
      </c>
      <c r="H85" s="43">
        <v>3.8</v>
      </c>
      <c r="I85" s="43">
        <v>26.1</v>
      </c>
      <c r="J85" s="43">
        <v>151</v>
      </c>
      <c r="K85" s="44">
        <v>382</v>
      </c>
      <c r="L85" s="43"/>
    </row>
    <row r="86" spans="1:12" ht="14.4" x14ac:dyDescent="0.3">
      <c r="A86" s="23"/>
      <c r="B86" s="15"/>
      <c r="C86" s="11"/>
      <c r="D86" s="7" t="s">
        <v>23</v>
      </c>
      <c r="E86" s="42" t="s">
        <v>43</v>
      </c>
      <c r="F86" s="43">
        <v>50</v>
      </c>
      <c r="G86" s="43">
        <v>3.85</v>
      </c>
      <c r="H86" s="43">
        <v>1.5</v>
      </c>
      <c r="I86" s="43">
        <v>24.9</v>
      </c>
      <c r="J86" s="43">
        <v>131</v>
      </c>
      <c r="K86" s="44"/>
      <c r="L86" s="43"/>
    </row>
    <row r="87" spans="1:12" ht="14.4" x14ac:dyDescent="0.3">
      <c r="A87" s="23"/>
      <c r="B87" s="15"/>
      <c r="C87" s="11"/>
      <c r="D87" s="7"/>
      <c r="E87" s="42" t="s">
        <v>44</v>
      </c>
      <c r="F87" s="43">
        <v>10</v>
      </c>
      <c r="G87" s="43">
        <v>0.1</v>
      </c>
      <c r="H87" s="43">
        <v>7.3</v>
      </c>
      <c r="I87" s="43">
        <v>0.1</v>
      </c>
      <c r="J87" s="43">
        <v>66</v>
      </c>
      <c r="K87" s="44">
        <v>14</v>
      </c>
      <c r="L87" s="43"/>
    </row>
    <row r="88" spans="1:12" ht="14.4" x14ac:dyDescent="0.3">
      <c r="A88" s="23"/>
      <c r="B88" s="15"/>
      <c r="C88" s="11"/>
      <c r="D88" s="6"/>
      <c r="E88" s="42" t="s">
        <v>107</v>
      </c>
      <c r="F88" s="43">
        <v>110</v>
      </c>
      <c r="G88" s="43">
        <v>3.96</v>
      </c>
      <c r="H88" s="43">
        <v>3.19</v>
      </c>
      <c r="I88" s="43">
        <v>12.98</v>
      </c>
      <c r="J88" s="43">
        <v>96.8</v>
      </c>
      <c r="K88" s="44"/>
      <c r="L88" s="43"/>
    </row>
    <row r="89" spans="1:12" ht="14.4" x14ac:dyDescent="0.3">
      <c r="A89" s="23"/>
      <c r="B89" s="15"/>
      <c r="C89" s="11"/>
      <c r="D89" s="6" t="s">
        <v>53</v>
      </c>
      <c r="E89" s="42" t="s">
        <v>104</v>
      </c>
      <c r="F89" s="43">
        <v>120</v>
      </c>
      <c r="G89" s="43">
        <v>0.48</v>
      </c>
      <c r="H89" s="43">
        <v>0.48</v>
      </c>
      <c r="I89" s="43">
        <v>11.76</v>
      </c>
      <c r="J89" s="43">
        <v>56.4</v>
      </c>
      <c r="K89" s="44">
        <v>333</v>
      </c>
      <c r="L89" s="43"/>
    </row>
    <row r="90" spans="1:12" ht="14.4" x14ac:dyDescent="0.3">
      <c r="A90" s="23"/>
      <c r="B90" s="15"/>
      <c r="C90" s="11"/>
      <c r="D90" s="6"/>
      <c r="E90" s="42" t="s">
        <v>67</v>
      </c>
      <c r="F90" s="43">
        <v>50</v>
      </c>
      <c r="G90" s="43">
        <v>3.5</v>
      </c>
      <c r="H90" s="43">
        <v>6.5</v>
      </c>
      <c r="I90" s="43">
        <v>33</v>
      </c>
      <c r="J90" s="43">
        <v>205</v>
      </c>
      <c r="K90" s="44"/>
      <c r="L90" s="43"/>
    </row>
    <row r="91" spans="1:12" ht="14.4" x14ac:dyDescent="0.3">
      <c r="A91" s="24"/>
      <c r="B91" s="17"/>
      <c r="C91" s="8"/>
      <c r="D91" s="18" t="s">
        <v>33</v>
      </c>
      <c r="E91" s="9"/>
      <c r="F91" s="19">
        <f>SUM(F83:F90)</f>
        <v>700</v>
      </c>
      <c r="G91" s="19">
        <f>SUM(G83:G90)</f>
        <v>33.19</v>
      </c>
      <c r="H91" s="19">
        <f>SUM(H83:H90)</f>
        <v>31.720000000000002</v>
      </c>
      <c r="I91" s="19">
        <f>SUM(I83:I90)</f>
        <v>111.34</v>
      </c>
      <c r="J91" s="19">
        <f>SUM(J83:J90)</f>
        <v>965.69999999999993</v>
      </c>
      <c r="K91" s="25"/>
      <c r="L91" s="19">
        <f t="shared" ref="L91" si="42">SUM(L83:L89)</f>
        <v>0</v>
      </c>
    </row>
    <row r="92" spans="1:12" ht="14.4" x14ac:dyDescent="0.3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 t="s">
        <v>80</v>
      </c>
      <c r="F92" s="43">
        <v>100</v>
      </c>
      <c r="G92" s="43">
        <v>1.2</v>
      </c>
      <c r="H92" s="43">
        <v>10</v>
      </c>
      <c r="I92" s="43">
        <v>4.4000000000000004</v>
      </c>
      <c r="J92" s="43">
        <v>116</v>
      </c>
      <c r="K92" s="44">
        <v>101</v>
      </c>
      <c r="L92" s="43"/>
    </row>
    <row r="93" spans="1:12" ht="14.4" x14ac:dyDescent="0.3">
      <c r="A93" s="23"/>
      <c r="B93" s="15"/>
      <c r="C93" s="11"/>
      <c r="D93" s="7" t="s">
        <v>27</v>
      </c>
      <c r="E93" s="42" t="s">
        <v>69</v>
      </c>
      <c r="F93" s="43">
        <v>250</v>
      </c>
      <c r="G93" s="43">
        <v>6.1</v>
      </c>
      <c r="H93" s="43">
        <v>5.9</v>
      </c>
      <c r="I93" s="43">
        <v>16.600000000000001</v>
      </c>
      <c r="J93" s="43">
        <v>138.6</v>
      </c>
      <c r="K93" s="44">
        <v>82</v>
      </c>
      <c r="L93" s="43"/>
    </row>
    <row r="94" spans="1:12" ht="14.4" x14ac:dyDescent="0.3">
      <c r="A94" s="23"/>
      <c r="B94" s="15"/>
      <c r="C94" s="11"/>
      <c r="D94" s="7" t="s">
        <v>28</v>
      </c>
      <c r="E94" s="42" t="s">
        <v>70</v>
      </c>
      <c r="F94" s="43">
        <v>90</v>
      </c>
      <c r="G94" s="43">
        <v>11.97</v>
      </c>
      <c r="H94" s="43">
        <v>4.2300000000000004</v>
      </c>
      <c r="I94" s="43">
        <v>9</v>
      </c>
      <c r="J94" s="43">
        <v>121.5</v>
      </c>
      <c r="K94" s="44">
        <v>234</v>
      </c>
      <c r="L94" s="43"/>
    </row>
    <row r="95" spans="1:12" ht="14.4" x14ac:dyDescent="0.3">
      <c r="A95" s="23"/>
      <c r="B95" s="15"/>
      <c r="C95" s="11"/>
      <c r="D95" s="7" t="s">
        <v>29</v>
      </c>
      <c r="E95" s="42" t="s">
        <v>60</v>
      </c>
      <c r="F95" s="43">
        <v>150</v>
      </c>
      <c r="G95" s="43">
        <v>3</v>
      </c>
      <c r="H95" s="43">
        <v>4.8</v>
      </c>
      <c r="I95" s="43">
        <v>17</v>
      </c>
      <c r="J95" s="43">
        <v>136.5</v>
      </c>
      <c r="K95" s="44">
        <v>312</v>
      </c>
      <c r="L95" s="43"/>
    </row>
    <row r="96" spans="1:12" ht="14.4" x14ac:dyDescent="0.3">
      <c r="A96" s="23"/>
      <c r="B96" s="15"/>
      <c r="C96" s="11"/>
      <c r="D96" s="7" t="s">
        <v>54</v>
      </c>
      <c r="E96" s="42" t="s">
        <v>71</v>
      </c>
      <c r="F96" s="43">
        <v>200</v>
      </c>
      <c r="G96" s="43">
        <v>1</v>
      </c>
      <c r="H96" s="43">
        <v>0.1</v>
      </c>
      <c r="I96" s="43">
        <v>30.2</v>
      </c>
      <c r="J96" s="43">
        <v>126</v>
      </c>
      <c r="K96" s="44">
        <v>348</v>
      </c>
      <c r="L96" s="43"/>
    </row>
    <row r="97" spans="1:12" ht="14.4" x14ac:dyDescent="0.3">
      <c r="A97" s="23"/>
      <c r="B97" s="15"/>
      <c r="C97" s="11"/>
      <c r="D97" s="7" t="s">
        <v>31</v>
      </c>
      <c r="E97" s="42" t="s">
        <v>43</v>
      </c>
      <c r="F97" s="43">
        <v>30</v>
      </c>
      <c r="G97" s="43">
        <v>2.31</v>
      </c>
      <c r="H97" s="43">
        <v>0.9</v>
      </c>
      <c r="I97" s="43">
        <v>14.94</v>
      </c>
      <c r="J97" s="43">
        <v>78.599999999999994</v>
      </c>
      <c r="K97" s="44"/>
      <c r="L97" s="43"/>
    </row>
    <row r="98" spans="1:12" ht="14.4" x14ac:dyDescent="0.3">
      <c r="A98" s="23"/>
      <c r="B98" s="15"/>
      <c r="C98" s="11"/>
      <c r="D98" s="7" t="s">
        <v>32</v>
      </c>
      <c r="E98" s="42" t="s">
        <v>49</v>
      </c>
      <c r="F98" s="43">
        <v>50</v>
      </c>
      <c r="G98" s="43">
        <v>3.4</v>
      </c>
      <c r="H98" s="43">
        <v>0.6</v>
      </c>
      <c r="I98" s="43">
        <v>21.2</v>
      </c>
      <c r="J98" s="43">
        <v>107</v>
      </c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SUM(F92:F100)</f>
        <v>870</v>
      </c>
      <c r="G101" s="19">
        <f t="shared" ref="G101" si="43">SUM(G92:G100)</f>
        <v>28.979999999999997</v>
      </c>
      <c r="H101" s="19">
        <f t="shared" ref="H101" si="44">SUM(H92:H100)</f>
        <v>26.530000000000005</v>
      </c>
      <c r="I101" s="19">
        <f t="shared" ref="I101" si="45">SUM(I92:I100)</f>
        <v>113.34</v>
      </c>
      <c r="J101" s="19">
        <f t="shared" ref="J101:L101" si="46">SUM(J92:J100)</f>
        <v>824.2</v>
      </c>
      <c r="K101" s="25"/>
      <c r="L101" s="19">
        <f t="shared" si="46"/>
        <v>0</v>
      </c>
    </row>
    <row r="102" spans="1:12" ht="15.75" customHeight="1" x14ac:dyDescent="0.25">
      <c r="A102" s="29">
        <f>A83</f>
        <v>1</v>
      </c>
      <c r="B102" s="30">
        <f>B83</f>
        <v>5</v>
      </c>
      <c r="C102" s="52" t="s">
        <v>4</v>
      </c>
      <c r="D102" s="53"/>
      <c r="E102" s="31"/>
      <c r="F102" s="32">
        <f>F91+F101</f>
        <v>1570</v>
      </c>
      <c r="G102" s="32">
        <f t="shared" ref="G102" si="47">G91+G101</f>
        <v>62.169999999999995</v>
      </c>
      <c r="H102" s="32">
        <f t="shared" ref="H102" si="48">H91+H101</f>
        <v>58.250000000000007</v>
      </c>
      <c r="I102" s="32">
        <f t="shared" ref="I102" si="49">I91+I101</f>
        <v>224.68</v>
      </c>
      <c r="J102" s="32">
        <f t="shared" ref="J102:L102" si="50">J91+J101</f>
        <v>1789.9</v>
      </c>
      <c r="K102" s="32"/>
      <c r="L102" s="32">
        <f t="shared" si="50"/>
        <v>0</v>
      </c>
    </row>
    <row r="103" spans="1:12" ht="14.4" x14ac:dyDescent="0.3">
      <c r="A103" s="20">
        <v>2</v>
      </c>
      <c r="B103" s="21">
        <v>1</v>
      </c>
      <c r="C103" s="22" t="s">
        <v>20</v>
      </c>
      <c r="D103" s="5" t="s">
        <v>21</v>
      </c>
      <c r="E103" s="39" t="s">
        <v>72</v>
      </c>
      <c r="F103" s="40">
        <v>150</v>
      </c>
      <c r="G103" s="40">
        <v>9.8000000000000007</v>
      </c>
      <c r="H103" s="40">
        <v>10.9</v>
      </c>
      <c r="I103" s="40">
        <v>25.5</v>
      </c>
      <c r="J103" s="40">
        <v>242</v>
      </c>
      <c r="K103" s="41">
        <v>204</v>
      </c>
      <c r="L103" s="40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22</v>
      </c>
      <c r="E105" s="42" t="s">
        <v>51</v>
      </c>
      <c r="F105" s="43">
        <v>215</v>
      </c>
      <c r="G105" s="43">
        <v>1.7</v>
      </c>
      <c r="H105" s="43">
        <v>1.7</v>
      </c>
      <c r="I105" s="43">
        <v>17.399999999999999</v>
      </c>
      <c r="J105" s="43">
        <v>91</v>
      </c>
      <c r="K105" s="44">
        <v>378</v>
      </c>
      <c r="L105" s="43"/>
    </row>
    <row r="106" spans="1:12" ht="14.4" x14ac:dyDescent="0.3">
      <c r="A106" s="23"/>
      <c r="B106" s="15"/>
      <c r="C106" s="11"/>
      <c r="D106" s="7" t="s">
        <v>23</v>
      </c>
      <c r="E106" s="42" t="s">
        <v>43</v>
      </c>
      <c r="F106" s="43">
        <v>50</v>
      </c>
      <c r="G106" s="43">
        <v>3.85</v>
      </c>
      <c r="H106" s="43">
        <v>1.5</v>
      </c>
      <c r="I106" s="43">
        <v>24.9</v>
      </c>
      <c r="J106" s="43">
        <v>131</v>
      </c>
      <c r="K106" s="44"/>
      <c r="L106" s="43"/>
    </row>
    <row r="107" spans="1:12" ht="14.4" x14ac:dyDescent="0.3">
      <c r="A107" s="23"/>
      <c r="B107" s="15"/>
      <c r="C107" s="11"/>
      <c r="D107" s="7"/>
      <c r="E107" s="42" t="s">
        <v>44</v>
      </c>
      <c r="F107" s="43">
        <v>10</v>
      </c>
      <c r="G107" s="43">
        <v>0.1</v>
      </c>
      <c r="H107" s="43">
        <v>7.3</v>
      </c>
      <c r="I107" s="43">
        <v>0.1</v>
      </c>
      <c r="J107" s="43">
        <v>66</v>
      </c>
      <c r="K107" s="44">
        <v>14</v>
      </c>
      <c r="L107" s="43"/>
    </row>
    <row r="108" spans="1:12" ht="14.4" x14ac:dyDescent="0.3">
      <c r="A108" s="23"/>
      <c r="B108" s="15"/>
      <c r="C108" s="11"/>
      <c r="D108" s="6"/>
      <c r="E108" s="42" t="s">
        <v>107</v>
      </c>
      <c r="F108" s="43">
        <v>110</v>
      </c>
      <c r="G108" s="43">
        <v>3.96</v>
      </c>
      <c r="H108" s="43">
        <v>3.19</v>
      </c>
      <c r="I108" s="43">
        <v>12.98</v>
      </c>
      <c r="J108" s="43">
        <v>96.8</v>
      </c>
      <c r="K108" s="44"/>
      <c r="L108" s="43"/>
    </row>
    <row r="109" spans="1:12" ht="14.4" x14ac:dyDescent="0.3">
      <c r="A109" s="23"/>
      <c r="B109" s="15"/>
      <c r="C109" s="11"/>
      <c r="D109" s="6" t="s">
        <v>53</v>
      </c>
      <c r="E109" s="42" t="s">
        <v>104</v>
      </c>
      <c r="F109" s="43">
        <v>165</v>
      </c>
      <c r="G109" s="43">
        <v>0.66</v>
      </c>
      <c r="H109" s="43">
        <v>0.66</v>
      </c>
      <c r="I109" s="43">
        <v>16.170000000000002</v>
      </c>
      <c r="J109" s="43">
        <v>77.55</v>
      </c>
      <c r="K109" s="44">
        <v>333</v>
      </c>
      <c r="L109" s="43"/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SUM(F103:F109)</f>
        <v>700</v>
      </c>
      <c r="G110" s="19">
        <f t="shared" ref="G110:J110" si="51">SUM(G103:G109)</f>
        <v>20.07</v>
      </c>
      <c r="H110" s="19">
        <f t="shared" si="51"/>
        <v>25.25</v>
      </c>
      <c r="I110" s="19">
        <f t="shared" si="51"/>
        <v>97.05</v>
      </c>
      <c r="J110" s="19">
        <f t="shared" si="51"/>
        <v>704.34999999999991</v>
      </c>
      <c r="K110" s="25"/>
      <c r="L110" s="19">
        <f t="shared" ref="L110" si="52">SUM(L103:L109)</f>
        <v>0</v>
      </c>
    </row>
    <row r="111" spans="1:12" ht="14.4" x14ac:dyDescent="0.3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68</v>
      </c>
      <c r="F111" s="43">
        <v>60</v>
      </c>
      <c r="G111" s="43">
        <v>0.3</v>
      </c>
      <c r="H111" s="43">
        <v>0.08</v>
      </c>
      <c r="I111" s="43">
        <v>0.94</v>
      </c>
      <c r="J111" s="43">
        <v>5.25</v>
      </c>
      <c r="K111" s="44">
        <v>71</v>
      </c>
      <c r="L111" s="43"/>
    </row>
    <row r="112" spans="1:12" ht="14.4" x14ac:dyDescent="0.3">
      <c r="A112" s="23"/>
      <c r="B112" s="15"/>
      <c r="C112" s="11"/>
      <c r="D112" s="7" t="s">
        <v>27</v>
      </c>
      <c r="E112" s="42" t="s">
        <v>105</v>
      </c>
      <c r="F112" s="43">
        <v>255</v>
      </c>
      <c r="G112" s="43">
        <v>6.4</v>
      </c>
      <c r="H112" s="43">
        <v>4.9000000000000004</v>
      </c>
      <c r="I112" s="43">
        <v>14.5</v>
      </c>
      <c r="J112" s="43">
        <v>126</v>
      </c>
      <c r="K112" s="44">
        <v>96</v>
      </c>
      <c r="L112" s="43"/>
    </row>
    <row r="113" spans="1:12" ht="14.4" x14ac:dyDescent="0.3">
      <c r="A113" s="23"/>
      <c r="B113" s="15"/>
      <c r="C113" s="11"/>
      <c r="D113" s="7" t="s">
        <v>28</v>
      </c>
      <c r="E113" s="42" t="s">
        <v>73</v>
      </c>
      <c r="F113" s="43">
        <v>100</v>
      </c>
      <c r="G113" s="43">
        <v>15.1</v>
      </c>
      <c r="H113" s="43">
        <v>12.5</v>
      </c>
      <c r="I113" s="43">
        <v>13.7</v>
      </c>
      <c r="J113" s="43">
        <v>235</v>
      </c>
      <c r="K113" s="44">
        <v>282</v>
      </c>
      <c r="L113" s="43"/>
    </row>
    <row r="114" spans="1:12" ht="14.4" x14ac:dyDescent="0.3">
      <c r="A114" s="23"/>
      <c r="B114" s="15"/>
      <c r="C114" s="11"/>
      <c r="D114" s="7" t="s">
        <v>29</v>
      </c>
      <c r="E114" s="42" t="s">
        <v>74</v>
      </c>
      <c r="F114" s="43">
        <v>150</v>
      </c>
      <c r="G114" s="43">
        <v>3</v>
      </c>
      <c r="H114" s="43">
        <v>3.6</v>
      </c>
      <c r="I114" s="43">
        <v>7.8</v>
      </c>
      <c r="J114" s="43">
        <v>97</v>
      </c>
      <c r="K114" s="44">
        <v>321</v>
      </c>
      <c r="L114" s="43"/>
    </row>
    <row r="115" spans="1:12" ht="14.4" x14ac:dyDescent="0.3">
      <c r="A115" s="23"/>
      <c r="B115" s="15"/>
      <c r="C115" s="11"/>
      <c r="D115" s="7" t="s">
        <v>75</v>
      </c>
      <c r="E115" s="42" t="s">
        <v>98</v>
      </c>
      <c r="F115" s="43">
        <v>200</v>
      </c>
      <c r="G115" s="43">
        <v>1</v>
      </c>
      <c r="H115" s="43">
        <v>0.1</v>
      </c>
      <c r="I115" s="43">
        <v>30.2</v>
      </c>
      <c r="J115" s="43">
        <v>126</v>
      </c>
      <c r="K115" s="44">
        <v>349</v>
      </c>
      <c r="L115" s="43"/>
    </row>
    <row r="116" spans="1:12" ht="14.4" x14ac:dyDescent="0.3">
      <c r="A116" s="23"/>
      <c r="B116" s="15"/>
      <c r="C116" s="11"/>
      <c r="D116" s="7" t="s">
        <v>31</v>
      </c>
      <c r="E116" s="42" t="s">
        <v>43</v>
      </c>
      <c r="F116" s="43">
        <v>30</v>
      </c>
      <c r="G116" s="43">
        <v>2.2999999999999998</v>
      </c>
      <c r="H116" s="43">
        <v>0.9</v>
      </c>
      <c r="I116" s="43">
        <v>14.9</v>
      </c>
      <c r="J116" s="43">
        <v>78.599999999999994</v>
      </c>
      <c r="K116" s="44"/>
      <c r="L116" s="43"/>
    </row>
    <row r="117" spans="1:12" ht="14.4" x14ac:dyDescent="0.3">
      <c r="A117" s="23"/>
      <c r="B117" s="15"/>
      <c r="C117" s="11"/>
      <c r="D117" s="7" t="s">
        <v>32</v>
      </c>
      <c r="E117" s="42" t="s">
        <v>76</v>
      </c>
      <c r="F117" s="43">
        <v>50</v>
      </c>
      <c r="G117" s="43">
        <v>3.4</v>
      </c>
      <c r="H117" s="43">
        <v>0.6</v>
      </c>
      <c r="I117" s="43">
        <v>21.2</v>
      </c>
      <c r="J117" s="43">
        <v>107</v>
      </c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SUM(F111:F119)</f>
        <v>845</v>
      </c>
      <c r="G120" s="19">
        <f t="shared" ref="G120:J120" si="53">SUM(G111:G119)</f>
        <v>31.5</v>
      </c>
      <c r="H120" s="19">
        <f t="shared" si="53"/>
        <v>22.680000000000003</v>
      </c>
      <c r="I120" s="19">
        <f t="shared" si="53"/>
        <v>103.24000000000001</v>
      </c>
      <c r="J120" s="19">
        <f t="shared" si="53"/>
        <v>774.85</v>
      </c>
      <c r="K120" s="25"/>
      <c r="L120" s="19">
        <f t="shared" ref="L120" si="54">SUM(L111:L119)</f>
        <v>0</v>
      </c>
    </row>
    <row r="121" spans="1:12" ht="14.4" x14ac:dyDescent="0.25">
      <c r="A121" s="29">
        <f>A103</f>
        <v>2</v>
      </c>
      <c r="B121" s="30">
        <f>B103</f>
        <v>1</v>
      </c>
      <c r="C121" s="52" t="s">
        <v>4</v>
      </c>
      <c r="D121" s="53"/>
      <c r="E121" s="31"/>
      <c r="F121" s="32">
        <f>F110+F120</f>
        <v>1545</v>
      </c>
      <c r="G121" s="32">
        <f t="shared" ref="G121" si="55">G110+G120</f>
        <v>51.57</v>
      </c>
      <c r="H121" s="32">
        <f t="shared" ref="H121" si="56">H110+H120</f>
        <v>47.930000000000007</v>
      </c>
      <c r="I121" s="32">
        <f t="shared" ref="I121" si="57">I110+I120</f>
        <v>200.29000000000002</v>
      </c>
      <c r="J121" s="32">
        <f t="shared" ref="J121:L121" si="58">J110+J120</f>
        <v>1479.1999999999998</v>
      </c>
      <c r="K121" s="32"/>
      <c r="L121" s="32">
        <f t="shared" si="58"/>
        <v>0</v>
      </c>
    </row>
    <row r="122" spans="1:12" ht="14.4" x14ac:dyDescent="0.3">
      <c r="A122" s="14">
        <v>2</v>
      </c>
      <c r="B122" s="15">
        <v>2</v>
      </c>
      <c r="C122" s="22" t="s">
        <v>20</v>
      </c>
      <c r="D122" s="5" t="s">
        <v>21</v>
      </c>
      <c r="E122" s="39" t="s">
        <v>65</v>
      </c>
      <c r="F122" s="40">
        <v>150</v>
      </c>
      <c r="G122" s="40">
        <v>15.1</v>
      </c>
      <c r="H122" s="40">
        <v>6</v>
      </c>
      <c r="I122" s="40">
        <v>2.5</v>
      </c>
      <c r="J122" s="40">
        <v>223</v>
      </c>
      <c r="K122" s="41">
        <v>210</v>
      </c>
      <c r="L122" s="40"/>
    </row>
    <row r="123" spans="1:12" ht="14.4" x14ac:dyDescent="0.3">
      <c r="A123" s="14"/>
      <c r="B123" s="15"/>
      <c r="C123" s="11"/>
      <c r="D123" s="7" t="s">
        <v>22</v>
      </c>
      <c r="E123" s="42" t="s">
        <v>66</v>
      </c>
      <c r="F123" s="43">
        <v>200</v>
      </c>
      <c r="G123" s="43">
        <v>3.9</v>
      </c>
      <c r="H123" s="43">
        <v>3.8</v>
      </c>
      <c r="I123" s="43">
        <v>26.1</v>
      </c>
      <c r="J123" s="43">
        <v>151</v>
      </c>
      <c r="K123" s="44">
        <v>382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43</v>
      </c>
      <c r="F124" s="43">
        <v>50</v>
      </c>
      <c r="G124" s="43">
        <v>3.85</v>
      </c>
      <c r="H124" s="43">
        <v>1.5</v>
      </c>
      <c r="I124" s="43">
        <v>24.9</v>
      </c>
      <c r="J124" s="43">
        <v>131</v>
      </c>
      <c r="K124" s="44"/>
      <c r="L124" s="43"/>
    </row>
    <row r="125" spans="1:12" ht="14.4" x14ac:dyDescent="0.3">
      <c r="A125" s="14"/>
      <c r="B125" s="15"/>
      <c r="C125" s="11"/>
      <c r="D125" s="7"/>
      <c r="E125" s="42" t="s">
        <v>44</v>
      </c>
      <c r="F125" s="43">
        <v>10</v>
      </c>
      <c r="G125" s="43">
        <v>0.1</v>
      </c>
      <c r="H125" s="43">
        <v>7.3</v>
      </c>
      <c r="I125" s="43">
        <v>0.1</v>
      </c>
      <c r="J125" s="43">
        <v>66</v>
      </c>
      <c r="K125" s="44">
        <v>14</v>
      </c>
      <c r="L125" s="43"/>
    </row>
    <row r="126" spans="1:12" ht="14.4" x14ac:dyDescent="0.3">
      <c r="A126" s="14"/>
      <c r="B126" s="15"/>
      <c r="C126" s="11"/>
      <c r="D126" s="6"/>
      <c r="E126" s="42" t="s">
        <v>107</v>
      </c>
      <c r="F126" s="43">
        <v>110</v>
      </c>
      <c r="G126" s="43">
        <v>3.96</v>
      </c>
      <c r="H126" s="43">
        <v>3.19</v>
      </c>
      <c r="I126" s="43">
        <v>12.98</v>
      </c>
      <c r="J126" s="43">
        <v>96.8</v>
      </c>
      <c r="K126" s="44"/>
      <c r="L126" s="43"/>
    </row>
    <row r="127" spans="1:12" ht="14.4" x14ac:dyDescent="0.3">
      <c r="A127" s="14"/>
      <c r="B127" s="15"/>
      <c r="C127" s="11"/>
      <c r="D127" s="6"/>
      <c r="E127" s="42" t="s">
        <v>77</v>
      </c>
      <c r="F127" s="43">
        <v>40</v>
      </c>
      <c r="G127" s="43">
        <v>1.28</v>
      </c>
      <c r="H127" s="43">
        <v>0.08</v>
      </c>
      <c r="I127" s="43">
        <v>2.64</v>
      </c>
      <c r="J127" s="43">
        <v>16</v>
      </c>
      <c r="K127" s="44">
        <v>10</v>
      </c>
      <c r="L127" s="43"/>
    </row>
    <row r="128" spans="1:12" ht="14.4" x14ac:dyDescent="0.3">
      <c r="A128" s="14"/>
      <c r="B128" s="15"/>
      <c r="C128" s="11"/>
      <c r="D128" s="2" t="s">
        <v>53</v>
      </c>
      <c r="E128" s="2" t="s">
        <v>104</v>
      </c>
      <c r="F128" s="51">
        <v>140</v>
      </c>
      <c r="G128" s="51">
        <v>0.56000000000000005</v>
      </c>
      <c r="H128" s="51">
        <v>0.42</v>
      </c>
      <c r="I128" s="51">
        <v>14.42</v>
      </c>
      <c r="J128" s="51">
        <v>65.8</v>
      </c>
      <c r="K128" s="51">
        <v>333</v>
      </c>
      <c r="L128" s="43"/>
    </row>
    <row r="129" spans="1:12" ht="14.4" x14ac:dyDescent="0.3">
      <c r="A129" s="16"/>
      <c r="B129" s="17"/>
      <c r="C129" s="8"/>
      <c r="D129" s="18" t="s">
        <v>33</v>
      </c>
      <c r="E129" s="9"/>
      <c r="F129" s="19">
        <f>SUM(F122:F128)</f>
        <v>700</v>
      </c>
      <c r="G129" s="19">
        <f>SUM(G122:G128)</f>
        <v>28.750000000000004</v>
      </c>
      <c r="H129" s="19">
        <f>SUM(H122:H128)</f>
        <v>22.290000000000003</v>
      </c>
      <c r="I129" s="19">
        <f>SUM(I122:I128)</f>
        <v>83.64</v>
      </c>
      <c r="J129" s="19">
        <f>SUM(J122:J128)</f>
        <v>749.59999999999991</v>
      </c>
      <c r="K129" s="25"/>
      <c r="L129" s="19">
        <f t="shared" ref="L129" si="59">SUM(L122:L128)</f>
        <v>0</v>
      </c>
    </row>
    <row r="130" spans="1:12" ht="14.4" x14ac:dyDescent="0.3">
      <c r="A130" s="13">
        <f>A122</f>
        <v>2</v>
      </c>
      <c r="B130" s="13">
        <f>B122</f>
        <v>2</v>
      </c>
      <c r="C130" s="10" t="s">
        <v>25</v>
      </c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27</v>
      </c>
      <c r="E131" s="42" t="s">
        <v>63</v>
      </c>
      <c r="F131" s="43">
        <v>250</v>
      </c>
      <c r="G131" s="43">
        <v>9.4</v>
      </c>
      <c r="H131" s="43">
        <v>5.56</v>
      </c>
      <c r="I131" s="43">
        <v>15.58</v>
      </c>
      <c r="J131" s="43">
        <v>161.25</v>
      </c>
      <c r="K131" s="44">
        <v>102</v>
      </c>
      <c r="L131" s="43"/>
    </row>
    <row r="132" spans="1:12" ht="14.4" x14ac:dyDescent="0.3">
      <c r="A132" s="14"/>
      <c r="B132" s="15"/>
      <c r="C132" s="11"/>
      <c r="D132" s="7" t="s">
        <v>28</v>
      </c>
      <c r="E132" s="42" t="s">
        <v>99</v>
      </c>
      <c r="F132" s="43">
        <v>100</v>
      </c>
      <c r="G132" s="43">
        <v>13.3</v>
      </c>
      <c r="H132" s="43">
        <v>10.7</v>
      </c>
      <c r="I132" s="43">
        <v>7.3</v>
      </c>
      <c r="J132" s="43">
        <v>177</v>
      </c>
      <c r="K132" s="44">
        <v>255</v>
      </c>
      <c r="L132" s="43"/>
    </row>
    <row r="133" spans="1:12" ht="14.4" x14ac:dyDescent="0.3">
      <c r="A133" s="14"/>
      <c r="B133" s="15"/>
      <c r="C133" s="11"/>
      <c r="D133" s="7" t="s">
        <v>29</v>
      </c>
      <c r="E133" s="42" t="s">
        <v>47</v>
      </c>
      <c r="F133" s="43">
        <v>150</v>
      </c>
      <c r="G133" s="43">
        <v>5.5</v>
      </c>
      <c r="H133" s="43">
        <v>4.3</v>
      </c>
      <c r="I133" s="43">
        <v>30.8</v>
      </c>
      <c r="J133" s="43">
        <v>184</v>
      </c>
      <c r="K133" s="44">
        <v>203</v>
      </c>
      <c r="L133" s="43"/>
    </row>
    <row r="134" spans="1:12" ht="14.4" x14ac:dyDescent="0.3">
      <c r="A134" s="14"/>
      <c r="B134" s="15"/>
      <c r="C134" s="11"/>
      <c r="D134" s="7" t="s">
        <v>54</v>
      </c>
      <c r="E134" s="42" t="s">
        <v>71</v>
      </c>
      <c r="F134" s="43">
        <v>200</v>
      </c>
      <c r="G134" s="43">
        <v>1</v>
      </c>
      <c r="H134" s="43">
        <v>0.1</v>
      </c>
      <c r="I134" s="43">
        <v>30.2</v>
      </c>
      <c r="J134" s="43">
        <v>126</v>
      </c>
      <c r="K134" s="44">
        <v>348</v>
      </c>
      <c r="L134" s="43"/>
    </row>
    <row r="135" spans="1:12" ht="14.4" x14ac:dyDescent="0.3">
      <c r="A135" s="14"/>
      <c r="B135" s="15"/>
      <c r="C135" s="11"/>
      <c r="D135" s="7" t="s">
        <v>31</v>
      </c>
      <c r="E135" s="42" t="s">
        <v>43</v>
      </c>
      <c r="F135" s="43">
        <v>30</v>
      </c>
      <c r="G135" s="43">
        <v>2.31</v>
      </c>
      <c r="H135" s="43">
        <v>0.9</v>
      </c>
      <c r="I135" s="43">
        <v>14.94</v>
      </c>
      <c r="J135" s="43">
        <v>78.599999999999994</v>
      </c>
      <c r="K135" s="44"/>
      <c r="L135" s="43"/>
    </row>
    <row r="136" spans="1:12" ht="14.4" x14ac:dyDescent="0.3">
      <c r="A136" s="14"/>
      <c r="B136" s="15"/>
      <c r="C136" s="11"/>
      <c r="D136" s="7" t="s">
        <v>32</v>
      </c>
      <c r="E136" s="42" t="s">
        <v>49</v>
      </c>
      <c r="F136" s="43">
        <v>50</v>
      </c>
      <c r="G136" s="43">
        <v>3.4</v>
      </c>
      <c r="H136" s="43">
        <v>0.6</v>
      </c>
      <c r="I136" s="43">
        <v>21.2</v>
      </c>
      <c r="J136" s="43">
        <v>107</v>
      </c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SUM(F130:F138)</f>
        <v>780</v>
      </c>
      <c r="G139" s="19">
        <f t="shared" ref="G139:J139" si="60">SUM(G130:G138)</f>
        <v>34.910000000000004</v>
      </c>
      <c r="H139" s="19">
        <f t="shared" si="60"/>
        <v>22.16</v>
      </c>
      <c r="I139" s="19">
        <f t="shared" si="60"/>
        <v>120.02</v>
      </c>
      <c r="J139" s="19">
        <f t="shared" si="60"/>
        <v>833.85</v>
      </c>
      <c r="K139" s="25"/>
      <c r="L139" s="19">
        <f t="shared" ref="L139" si="61">SUM(L130:L138)</f>
        <v>0</v>
      </c>
    </row>
    <row r="140" spans="1:12" ht="14.4" x14ac:dyDescent="0.25">
      <c r="A140" s="33">
        <f>A122</f>
        <v>2</v>
      </c>
      <c r="B140" s="33">
        <f>B122</f>
        <v>2</v>
      </c>
      <c r="C140" s="52" t="s">
        <v>4</v>
      </c>
      <c r="D140" s="53"/>
      <c r="E140" s="31"/>
      <c r="F140" s="32">
        <f>F129+F139</f>
        <v>1480</v>
      </c>
      <c r="G140" s="32">
        <f t="shared" ref="G140" si="62">G129+G139</f>
        <v>63.660000000000011</v>
      </c>
      <c r="H140" s="32">
        <f t="shared" ref="H140" si="63">H129+H139</f>
        <v>44.45</v>
      </c>
      <c r="I140" s="32">
        <f t="shared" ref="I140" si="64">I129+I139</f>
        <v>203.66</v>
      </c>
      <c r="J140" s="32">
        <f t="shared" ref="J140:L140" si="65">J129+J139</f>
        <v>1583.4499999999998</v>
      </c>
      <c r="K140" s="32"/>
      <c r="L140" s="32">
        <f t="shared" si="65"/>
        <v>0</v>
      </c>
    </row>
    <row r="141" spans="1:12" ht="14.4" x14ac:dyDescent="0.3">
      <c r="A141" s="20">
        <v>2</v>
      </c>
      <c r="B141" s="21">
        <v>3</v>
      </c>
      <c r="C141" s="22" t="s">
        <v>20</v>
      </c>
      <c r="D141" s="5" t="s">
        <v>21</v>
      </c>
      <c r="E141" s="39" t="s">
        <v>56</v>
      </c>
      <c r="F141" s="40">
        <v>175</v>
      </c>
      <c r="G141" s="40">
        <v>29.05</v>
      </c>
      <c r="H141" s="40">
        <v>27.6</v>
      </c>
      <c r="I141" s="40">
        <v>36.799999999999997</v>
      </c>
      <c r="J141" s="40">
        <v>416</v>
      </c>
      <c r="K141" s="41">
        <v>223</v>
      </c>
      <c r="L141" s="40"/>
    </row>
    <row r="142" spans="1:12" ht="14.4" x14ac:dyDescent="0.3">
      <c r="A142" s="23"/>
      <c r="B142" s="15"/>
      <c r="C142" s="11"/>
      <c r="D142" s="7" t="s">
        <v>22</v>
      </c>
      <c r="E142" s="42" t="s">
        <v>57</v>
      </c>
      <c r="F142" s="43">
        <v>200</v>
      </c>
      <c r="G142" s="43">
        <v>2.2999999999999998</v>
      </c>
      <c r="H142" s="43">
        <v>1.8</v>
      </c>
      <c r="I142" s="43">
        <v>27</v>
      </c>
      <c r="J142" s="43">
        <v>133</v>
      </c>
      <c r="K142" s="44">
        <v>379</v>
      </c>
      <c r="L142" s="43"/>
    </row>
    <row r="143" spans="1:12" ht="14.4" x14ac:dyDescent="0.3">
      <c r="A143" s="23"/>
      <c r="B143" s="15"/>
      <c r="C143" s="11"/>
      <c r="D143" s="7" t="s">
        <v>78</v>
      </c>
      <c r="E143" s="42" t="s">
        <v>43</v>
      </c>
      <c r="F143" s="43">
        <v>20</v>
      </c>
      <c r="G143" s="43">
        <v>1.54</v>
      </c>
      <c r="H143" s="43">
        <v>0.6</v>
      </c>
      <c r="I143" s="43">
        <v>9.9600000000000009</v>
      </c>
      <c r="J143" s="43">
        <v>52.4</v>
      </c>
      <c r="K143" s="44"/>
      <c r="L143" s="43"/>
    </row>
    <row r="144" spans="1:12" ht="15.75" customHeight="1" x14ac:dyDescent="0.3">
      <c r="A144" s="23"/>
      <c r="B144" s="15"/>
      <c r="C144" s="11"/>
      <c r="D144" s="7"/>
      <c r="E144" s="42" t="s">
        <v>79</v>
      </c>
      <c r="F144" s="43">
        <v>40</v>
      </c>
      <c r="G144" s="43">
        <v>2.36</v>
      </c>
      <c r="H144" s="43">
        <v>7.49</v>
      </c>
      <c r="I144" s="43">
        <v>14.89</v>
      </c>
      <c r="J144" s="43">
        <v>136</v>
      </c>
      <c r="K144" s="44">
        <v>1</v>
      </c>
      <c r="L144" s="43"/>
    </row>
    <row r="145" spans="1:12" ht="14.4" x14ac:dyDescent="0.3">
      <c r="A145" s="23"/>
      <c r="B145" s="15"/>
      <c r="C145" s="11"/>
      <c r="D145" s="7"/>
      <c r="E145" s="42" t="s">
        <v>107</v>
      </c>
      <c r="F145" s="43">
        <v>110</v>
      </c>
      <c r="G145" s="43">
        <v>3.96</v>
      </c>
      <c r="H145" s="43">
        <v>3.19</v>
      </c>
      <c r="I145" s="43">
        <v>12.98</v>
      </c>
      <c r="J145" s="43">
        <v>96.8</v>
      </c>
      <c r="K145" s="44"/>
      <c r="L145" s="43"/>
    </row>
    <row r="146" spans="1:12" ht="14.4" x14ac:dyDescent="0.3">
      <c r="A146" s="23"/>
      <c r="B146" s="15"/>
      <c r="C146" s="11"/>
      <c r="D146" s="6" t="s">
        <v>53</v>
      </c>
      <c r="E146" s="42" t="s">
        <v>106</v>
      </c>
      <c r="F146" s="43">
        <v>155</v>
      </c>
      <c r="G146" s="43">
        <v>0.62</v>
      </c>
      <c r="H146" s="43">
        <v>0.62</v>
      </c>
      <c r="I146" s="43">
        <v>15.19</v>
      </c>
      <c r="J146" s="43">
        <v>72.849999999999994</v>
      </c>
      <c r="K146" s="44">
        <v>333</v>
      </c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SUM(F141:F147)</f>
        <v>700</v>
      </c>
      <c r="G148" s="19">
        <f t="shared" ref="G148:J148" si="66">SUM(G141:G147)</f>
        <v>39.83</v>
      </c>
      <c r="H148" s="19">
        <f t="shared" si="66"/>
        <v>41.3</v>
      </c>
      <c r="I148" s="19">
        <f t="shared" si="66"/>
        <v>116.82</v>
      </c>
      <c r="J148" s="19">
        <f t="shared" si="66"/>
        <v>907.05</v>
      </c>
      <c r="K148" s="25"/>
      <c r="L148" s="19">
        <f t="shared" ref="L148" si="67">SUM(L141:L147)</f>
        <v>0</v>
      </c>
    </row>
    <row r="149" spans="1:12" ht="14.4" x14ac:dyDescent="0.3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109</v>
      </c>
      <c r="F149" s="43">
        <v>100</v>
      </c>
      <c r="G149" s="43">
        <v>1.6</v>
      </c>
      <c r="H149" s="43">
        <v>5.0999999999999996</v>
      </c>
      <c r="I149" s="43">
        <v>8.1999999999999993</v>
      </c>
      <c r="J149" s="43">
        <v>88</v>
      </c>
      <c r="K149" s="44">
        <v>47</v>
      </c>
      <c r="L149" s="43"/>
    </row>
    <row r="150" spans="1:12" ht="14.4" x14ac:dyDescent="0.3">
      <c r="A150" s="23"/>
      <c r="B150" s="15"/>
      <c r="C150" s="11"/>
      <c r="D150" s="7" t="s">
        <v>27</v>
      </c>
      <c r="E150" s="42" t="s">
        <v>81</v>
      </c>
      <c r="F150" s="43">
        <v>255</v>
      </c>
      <c r="G150" s="43">
        <v>4.8</v>
      </c>
      <c r="H150" s="43">
        <v>14.7</v>
      </c>
      <c r="I150" s="43">
        <v>10.5</v>
      </c>
      <c r="J150" s="43">
        <v>113</v>
      </c>
      <c r="K150" s="44">
        <v>57</v>
      </c>
      <c r="L150" s="43"/>
    </row>
    <row r="151" spans="1:12" ht="14.4" x14ac:dyDescent="0.3">
      <c r="A151" s="23"/>
      <c r="B151" s="15"/>
      <c r="C151" s="11"/>
      <c r="D151" s="7" t="s">
        <v>28</v>
      </c>
      <c r="E151" s="42" t="s">
        <v>82</v>
      </c>
      <c r="F151" s="43">
        <v>100</v>
      </c>
      <c r="G151" s="43">
        <v>14.02</v>
      </c>
      <c r="H151" s="43">
        <v>15.44</v>
      </c>
      <c r="I151" s="43">
        <v>8.31</v>
      </c>
      <c r="J151" s="43">
        <v>227.28</v>
      </c>
      <c r="K151" s="44">
        <v>235</v>
      </c>
      <c r="L151" s="43"/>
    </row>
    <row r="152" spans="1:12" ht="14.4" x14ac:dyDescent="0.3">
      <c r="A152" s="23"/>
      <c r="B152" s="15"/>
      <c r="C152" s="11"/>
      <c r="D152" s="7" t="s">
        <v>29</v>
      </c>
      <c r="E152" s="42" t="s">
        <v>100</v>
      </c>
      <c r="F152" s="43">
        <v>150</v>
      </c>
      <c r="G152" s="43">
        <v>3.6</v>
      </c>
      <c r="H152" s="43">
        <v>5.37</v>
      </c>
      <c r="I152" s="43">
        <v>36.6</v>
      </c>
      <c r="J152" s="43">
        <v>209.7</v>
      </c>
      <c r="K152" s="44">
        <v>304</v>
      </c>
      <c r="L152" s="43"/>
    </row>
    <row r="153" spans="1:12" ht="14.4" x14ac:dyDescent="0.3">
      <c r="A153" s="23"/>
      <c r="B153" s="15"/>
      <c r="C153" s="11"/>
      <c r="D153" s="7" t="s">
        <v>54</v>
      </c>
      <c r="E153" s="42" t="s">
        <v>48</v>
      </c>
      <c r="F153" s="43">
        <v>200</v>
      </c>
      <c r="G153" s="43">
        <v>0</v>
      </c>
      <c r="H153" s="43">
        <v>0</v>
      </c>
      <c r="I153" s="43">
        <v>22.4</v>
      </c>
      <c r="J153" s="43">
        <v>90</v>
      </c>
      <c r="K153" s="44">
        <v>389</v>
      </c>
      <c r="L153" s="43"/>
    </row>
    <row r="154" spans="1:12" ht="14.4" x14ac:dyDescent="0.3">
      <c r="A154" s="23"/>
      <c r="B154" s="15"/>
      <c r="C154" s="11"/>
      <c r="D154" s="7" t="s">
        <v>32</v>
      </c>
      <c r="E154" s="42" t="s">
        <v>49</v>
      </c>
      <c r="F154" s="43">
        <v>50</v>
      </c>
      <c r="G154" s="43">
        <v>3.4</v>
      </c>
      <c r="H154" s="43">
        <v>0.6</v>
      </c>
      <c r="I154" s="43">
        <v>21.2</v>
      </c>
      <c r="J154" s="43">
        <v>107</v>
      </c>
      <c r="K154" s="44"/>
      <c r="L154" s="43"/>
    </row>
    <row r="155" spans="1:12" ht="14.4" x14ac:dyDescent="0.3">
      <c r="A155" s="23"/>
      <c r="B155" s="15"/>
      <c r="C155" s="11"/>
      <c r="D155" s="7"/>
      <c r="E155" s="42" t="s">
        <v>43</v>
      </c>
      <c r="F155" s="43">
        <v>30</v>
      </c>
      <c r="G155" s="43">
        <v>2.31</v>
      </c>
      <c r="H155" s="43">
        <v>0.9</v>
      </c>
      <c r="I155" s="43">
        <v>14.94</v>
      </c>
      <c r="J155" s="43">
        <v>78.599999999999994</v>
      </c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885</v>
      </c>
      <c r="G158" s="19">
        <f t="shared" ref="G158:J158" si="68">SUM(G149:G157)</f>
        <v>29.73</v>
      </c>
      <c r="H158" s="19">
        <f t="shared" si="68"/>
        <v>42.109999999999992</v>
      </c>
      <c r="I158" s="19">
        <f t="shared" si="68"/>
        <v>122.14999999999999</v>
      </c>
      <c r="J158" s="19">
        <f t="shared" si="68"/>
        <v>913.58</v>
      </c>
      <c r="K158" s="25"/>
      <c r="L158" s="19">
        <f t="shared" ref="L158" si="69">SUM(L149:L157)</f>
        <v>0</v>
      </c>
    </row>
    <row r="159" spans="1:12" ht="14.4" x14ac:dyDescent="0.25">
      <c r="A159" s="29">
        <f>A141</f>
        <v>2</v>
      </c>
      <c r="B159" s="30">
        <f>B141</f>
        <v>3</v>
      </c>
      <c r="C159" s="52" t="s">
        <v>4</v>
      </c>
      <c r="D159" s="53"/>
      <c r="E159" s="31"/>
      <c r="F159" s="32">
        <f>F148+F158</f>
        <v>1585</v>
      </c>
      <c r="G159" s="32">
        <f t="shared" ref="G159" si="70">G148+G158</f>
        <v>69.56</v>
      </c>
      <c r="H159" s="32">
        <f t="shared" ref="H159" si="71">H148+H158</f>
        <v>83.41</v>
      </c>
      <c r="I159" s="32">
        <f t="shared" ref="I159" si="72">I148+I158</f>
        <v>238.96999999999997</v>
      </c>
      <c r="J159" s="32">
        <f t="shared" ref="J159:L159" si="73">J148+J158</f>
        <v>1820.63</v>
      </c>
      <c r="K159" s="32"/>
      <c r="L159" s="32">
        <f t="shared" si="73"/>
        <v>0</v>
      </c>
    </row>
    <row r="160" spans="1:12" ht="14.4" x14ac:dyDescent="0.3">
      <c r="A160" s="20">
        <v>2</v>
      </c>
      <c r="B160" s="21">
        <v>4</v>
      </c>
      <c r="C160" s="22" t="s">
        <v>20</v>
      </c>
      <c r="D160" s="5" t="s">
        <v>21</v>
      </c>
      <c r="E160" s="39" t="s">
        <v>101</v>
      </c>
      <c r="F160" s="40">
        <v>175</v>
      </c>
      <c r="G160" s="40">
        <v>6.4</v>
      </c>
      <c r="H160" s="40">
        <v>7</v>
      </c>
      <c r="I160" s="40">
        <v>31.6</v>
      </c>
      <c r="J160" s="40">
        <v>215</v>
      </c>
      <c r="K160" s="41">
        <v>182</v>
      </c>
      <c r="L160" s="40"/>
    </row>
    <row r="161" spans="1:12" ht="14.4" x14ac:dyDescent="0.3">
      <c r="A161" s="23"/>
      <c r="B161" s="15"/>
      <c r="C161" s="11"/>
      <c r="D161" s="7" t="s">
        <v>22</v>
      </c>
      <c r="E161" s="42" t="s">
        <v>66</v>
      </c>
      <c r="F161" s="43">
        <v>200</v>
      </c>
      <c r="G161" s="43">
        <v>3.9</v>
      </c>
      <c r="H161" s="43">
        <v>3.8</v>
      </c>
      <c r="I161" s="43">
        <v>26.1</v>
      </c>
      <c r="J161" s="43">
        <v>151</v>
      </c>
      <c r="K161" s="44">
        <v>382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43</v>
      </c>
      <c r="F162" s="43">
        <v>50</v>
      </c>
      <c r="G162" s="43">
        <v>3.85</v>
      </c>
      <c r="H162" s="43">
        <v>1.5</v>
      </c>
      <c r="I162" s="43">
        <v>24.9</v>
      </c>
      <c r="J162" s="43">
        <v>131</v>
      </c>
      <c r="K162" s="44"/>
      <c r="L162" s="43"/>
    </row>
    <row r="163" spans="1:12" ht="14.4" x14ac:dyDescent="0.3">
      <c r="A163" s="23"/>
      <c r="B163" s="15"/>
      <c r="C163" s="11"/>
      <c r="D163" s="7"/>
      <c r="E163" s="42" t="s">
        <v>83</v>
      </c>
      <c r="F163" s="43">
        <v>10</v>
      </c>
      <c r="G163" s="43">
        <v>2.2999999999999998</v>
      </c>
      <c r="H163" s="43">
        <v>2.95</v>
      </c>
      <c r="I163" s="43">
        <v>0</v>
      </c>
      <c r="J163" s="43">
        <v>36.5</v>
      </c>
      <c r="K163" s="44">
        <v>15</v>
      </c>
      <c r="L163" s="43"/>
    </row>
    <row r="164" spans="1:12" ht="14.4" x14ac:dyDescent="0.3">
      <c r="A164" s="23"/>
      <c r="B164" s="15"/>
      <c r="C164" s="11"/>
      <c r="D164" s="6"/>
      <c r="E164" s="42" t="s">
        <v>44</v>
      </c>
      <c r="F164" s="43">
        <v>10</v>
      </c>
      <c r="G164" s="43">
        <v>0.1</v>
      </c>
      <c r="H164" s="43">
        <v>7.3</v>
      </c>
      <c r="I164" s="43">
        <v>0.1</v>
      </c>
      <c r="J164" s="43">
        <v>66</v>
      </c>
      <c r="K164" s="44">
        <v>14</v>
      </c>
      <c r="L164" s="43"/>
    </row>
    <row r="165" spans="1:12" ht="14.4" x14ac:dyDescent="0.3">
      <c r="A165" s="23"/>
      <c r="B165" s="15"/>
      <c r="C165" s="11"/>
      <c r="D165" s="6"/>
      <c r="E165" s="42" t="s">
        <v>107</v>
      </c>
      <c r="F165" s="43">
        <v>110</v>
      </c>
      <c r="G165" s="43">
        <v>3.96</v>
      </c>
      <c r="H165" s="43">
        <v>3.19</v>
      </c>
      <c r="I165" s="43">
        <v>12.98</v>
      </c>
      <c r="J165" s="43">
        <v>96.8</v>
      </c>
      <c r="K165" s="44"/>
      <c r="L165" s="43"/>
    </row>
    <row r="166" spans="1:12" ht="14.4" x14ac:dyDescent="0.3">
      <c r="A166" s="23"/>
      <c r="B166" s="15"/>
      <c r="C166" s="11"/>
      <c r="D166" s="2" t="s">
        <v>53</v>
      </c>
      <c r="E166" s="2" t="s">
        <v>104</v>
      </c>
      <c r="F166" s="51">
        <v>145</v>
      </c>
      <c r="G166" s="51">
        <v>0.62</v>
      </c>
      <c r="H166" s="51">
        <v>0.62</v>
      </c>
      <c r="I166" s="51">
        <v>15.19</v>
      </c>
      <c r="J166" s="51">
        <v>72.849999999999994</v>
      </c>
      <c r="K166" s="51">
        <v>333</v>
      </c>
      <c r="L166" s="43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SUM(F160:F166)</f>
        <v>700</v>
      </c>
      <c r="G167" s="19">
        <f>SUM(G160:G166)</f>
        <v>21.130000000000003</v>
      </c>
      <c r="H167" s="19">
        <f>SUM(H160:H166)</f>
        <v>26.360000000000003</v>
      </c>
      <c r="I167" s="19">
        <f>SUM(I160:I166)</f>
        <v>110.86999999999999</v>
      </c>
      <c r="J167" s="19">
        <f>SUM(J160:J166)</f>
        <v>769.15</v>
      </c>
      <c r="K167" s="25"/>
      <c r="L167" s="19">
        <f t="shared" ref="L167" si="74">SUM(L160:L166)</f>
        <v>0</v>
      </c>
    </row>
    <row r="168" spans="1:12" ht="14.4" x14ac:dyDescent="0.3">
      <c r="A168" s="26">
        <f>A160</f>
        <v>2</v>
      </c>
      <c r="B168" s="13">
        <f>B160</f>
        <v>4</v>
      </c>
      <c r="C168" s="10" t="s">
        <v>25</v>
      </c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26</v>
      </c>
      <c r="E169" s="42" t="s">
        <v>91</v>
      </c>
      <c r="F169" s="43">
        <v>60</v>
      </c>
      <c r="G169" s="43">
        <v>0.48</v>
      </c>
      <c r="H169" s="43">
        <v>0.06</v>
      </c>
      <c r="I169" s="43">
        <v>1.44</v>
      </c>
      <c r="J169" s="43">
        <v>9</v>
      </c>
      <c r="K169" s="44">
        <v>71</v>
      </c>
      <c r="L169" s="43"/>
    </row>
    <row r="170" spans="1:12" ht="14.4" x14ac:dyDescent="0.3">
      <c r="A170" s="23"/>
      <c r="B170" s="15"/>
      <c r="C170" s="11"/>
      <c r="D170" s="7" t="s">
        <v>27</v>
      </c>
      <c r="E170" s="42" t="s">
        <v>84</v>
      </c>
      <c r="F170" s="43">
        <v>255</v>
      </c>
      <c r="G170" s="43">
        <v>5.7</v>
      </c>
      <c r="H170" s="43">
        <v>14.6</v>
      </c>
      <c r="I170" s="43">
        <v>9.3000000000000007</v>
      </c>
      <c r="J170" s="43">
        <v>126</v>
      </c>
      <c r="K170" s="44">
        <v>88</v>
      </c>
      <c r="L170" s="43"/>
    </row>
    <row r="171" spans="1:12" ht="14.4" x14ac:dyDescent="0.3">
      <c r="A171" s="23"/>
      <c r="B171" s="15"/>
      <c r="C171" s="11"/>
      <c r="D171" s="7" t="s">
        <v>28</v>
      </c>
      <c r="E171" s="42" t="s">
        <v>85</v>
      </c>
      <c r="F171" s="43">
        <v>100</v>
      </c>
      <c r="G171" s="43">
        <v>16</v>
      </c>
      <c r="H171" s="43">
        <v>14.7</v>
      </c>
      <c r="I171" s="43">
        <v>16.7</v>
      </c>
      <c r="J171" s="43">
        <v>265</v>
      </c>
      <c r="K171" s="44">
        <v>305</v>
      </c>
      <c r="L171" s="43"/>
    </row>
    <row r="172" spans="1:12" ht="14.4" x14ac:dyDescent="0.3">
      <c r="A172" s="23"/>
      <c r="B172" s="15"/>
      <c r="C172" s="11"/>
      <c r="D172" s="7" t="s">
        <v>86</v>
      </c>
      <c r="E172" s="42" t="s">
        <v>60</v>
      </c>
      <c r="F172" s="43">
        <v>150</v>
      </c>
      <c r="G172" s="43">
        <v>3</v>
      </c>
      <c r="H172" s="43">
        <v>4.8</v>
      </c>
      <c r="I172" s="43">
        <v>17</v>
      </c>
      <c r="J172" s="43">
        <v>136.5</v>
      </c>
      <c r="K172" s="44">
        <v>312</v>
      </c>
      <c r="L172" s="43"/>
    </row>
    <row r="173" spans="1:12" ht="14.4" x14ac:dyDescent="0.3">
      <c r="A173" s="23"/>
      <c r="B173" s="15"/>
      <c r="C173" s="11"/>
      <c r="D173" s="7" t="s">
        <v>54</v>
      </c>
      <c r="E173" s="42" t="s">
        <v>71</v>
      </c>
      <c r="F173" s="43">
        <v>200</v>
      </c>
      <c r="G173" s="43">
        <v>1</v>
      </c>
      <c r="H173" s="43">
        <v>0.1</v>
      </c>
      <c r="I173" s="43">
        <v>30.2</v>
      </c>
      <c r="J173" s="43">
        <v>126</v>
      </c>
      <c r="K173" s="44">
        <v>348</v>
      </c>
      <c r="L173" s="43"/>
    </row>
    <row r="174" spans="1:12" ht="14.4" x14ac:dyDescent="0.3">
      <c r="A174" s="23"/>
      <c r="B174" s="15"/>
      <c r="C174" s="11"/>
      <c r="D174" s="7" t="s">
        <v>87</v>
      </c>
      <c r="E174" s="42" t="s">
        <v>43</v>
      </c>
      <c r="F174" s="43">
        <v>30</v>
      </c>
      <c r="G174" s="43">
        <v>2.31</v>
      </c>
      <c r="H174" s="43">
        <v>0.9</v>
      </c>
      <c r="I174" s="43">
        <v>14.94</v>
      </c>
      <c r="J174" s="43">
        <v>78.599999999999994</v>
      </c>
      <c r="K174" s="44"/>
      <c r="L174" s="43"/>
    </row>
    <row r="175" spans="1:12" ht="14.4" x14ac:dyDescent="0.3">
      <c r="A175" s="23"/>
      <c r="B175" s="15"/>
      <c r="C175" s="11"/>
      <c r="D175" s="6" t="s">
        <v>88</v>
      </c>
      <c r="E175" s="42" t="s">
        <v>49</v>
      </c>
      <c r="F175" s="43">
        <v>50</v>
      </c>
      <c r="G175" s="43">
        <v>3.4</v>
      </c>
      <c r="H175" s="43">
        <v>0.6</v>
      </c>
      <c r="I175" s="43">
        <v>21.2</v>
      </c>
      <c r="J175" s="43">
        <v>107</v>
      </c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845</v>
      </c>
      <c r="G177" s="19">
        <f t="shared" ref="G177:J177" si="75">SUM(G168:G176)</f>
        <v>31.889999999999997</v>
      </c>
      <c r="H177" s="19">
        <f t="shared" si="75"/>
        <v>35.76</v>
      </c>
      <c r="I177" s="19">
        <f t="shared" si="75"/>
        <v>110.78</v>
      </c>
      <c r="J177" s="19">
        <f t="shared" si="75"/>
        <v>848.1</v>
      </c>
      <c r="K177" s="25"/>
      <c r="L177" s="19">
        <f t="shared" ref="L177" si="76">SUM(L168:L176)</f>
        <v>0</v>
      </c>
    </row>
    <row r="178" spans="1:12" ht="14.4" x14ac:dyDescent="0.25">
      <c r="A178" s="29">
        <f>A160</f>
        <v>2</v>
      </c>
      <c r="B178" s="30">
        <f>B160</f>
        <v>4</v>
      </c>
      <c r="C178" s="52" t="s">
        <v>4</v>
      </c>
      <c r="D178" s="53"/>
      <c r="E178" s="31"/>
      <c r="F178" s="32">
        <f>F167+F177</f>
        <v>1545</v>
      </c>
      <c r="G178" s="32">
        <f t="shared" ref="G178" si="77">G167+G177</f>
        <v>53.019999999999996</v>
      </c>
      <c r="H178" s="32">
        <f t="shared" ref="H178" si="78">H167+H177</f>
        <v>62.120000000000005</v>
      </c>
      <c r="I178" s="32">
        <f t="shared" ref="I178" si="79">I167+I177</f>
        <v>221.64999999999998</v>
      </c>
      <c r="J178" s="32">
        <f t="shared" ref="J178:L178" si="80">J167+J177</f>
        <v>1617.25</v>
      </c>
      <c r="K178" s="32"/>
      <c r="L178" s="32">
        <f t="shared" si="80"/>
        <v>0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89</v>
      </c>
      <c r="F179" s="40">
        <v>175</v>
      </c>
      <c r="G179" s="40">
        <v>6.7</v>
      </c>
      <c r="H179" s="40">
        <v>7.85</v>
      </c>
      <c r="I179" s="40">
        <v>37.6</v>
      </c>
      <c r="J179" s="40">
        <v>192</v>
      </c>
      <c r="K179" s="41">
        <v>182</v>
      </c>
      <c r="L179" s="40"/>
    </row>
    <row r="180" spans="1:12" ht="14.4" x14ac:dyDescent="0.3">
      <c r="A180" s="23"/>
      <c r="B180" s="15"/>
      <c r="C180" s="11"/>
      <c r="D180" s="7" t="s">
        <v>22</v>
      </c>
      <c r="E180" s="42" t="s">
        <v>51</v>
      </c>
      <c r="F180" s="43">
        <v>215</v>
      </c>
      <c r="G180" s="43">
        <v>1.7</v>
      </c>
      <c r="H180" s="43">
        <v>1.7</v>
      </c>
      <c r="I180" s="43">
        <v>17.399999999999999</v>
      </c>
      <c r="J180" s="43">
        <v>91</v>
      </c>
      <c r="K180" s="44">
        <v>378</v>
      </c>
      <c r="L180" s="43"/>
    </row>
    <row r="181" spans="1:12" ht="14.4" x14ac:dyDescent="0.3">
      <c r="A181" s="23"/>
      <c r="B181" s="15"/>
      <c r="C181" s="11"/>
      <c r="D181" s="7" t="s">
        <v>23</v>
      </c>
      <c r="E181" s="42" t="s">
        <v>43</v>
      </c>
      <c r="F181" s="43">
        <v>50</v>
      </c>
      <c r="G181" s="43">
        <v>3.85</v>
      </c>
      <c r="H181" s="43">
        <v>1.5</v>
      </c>
      <c r="I181" s="43">
        <v>24.9</v>
      </c>
      <c r="J181" s="43">
        <v>131</v>
      </c>
      <c r="K181" s="44"/>
      <c r="L181" s="43"/>
    </row>
    <row r="182" spans="1:12" ht="14.4" x14ac:dyDescent="0.3">
      <c r="A182" s="23"/>
      <c r="B182" s="15"/>
      <c r="C182" s="11"/>
      <c r="D182" s="7"/>
      <c r="E182" s="42" t="s">
        <v>44</v>
      </c>
      <c r="F182" s="43">
        <v>10</v>
      </c>
      <c r="G182" s="43">
        <v>0.1</v>
      </c>
      <c r="H182" s="43">
        <v>7.3</v>
      </c>
      <c r="I182" s="43">
        <v>0.1</v>
      </c>
      <c r="J182" s="43">
        <v>66</v>
      </c>
      <c r="K182" s="44">
        <v>14</v>
      </c>
      <c r="L182" s="43"/>
    </row>
    <row r="183" spans="1:12" ht="14.4" x14ac:dyDescent="0.3">
      <c r="A183" s="23"/>
      <c r="B183" s="15"/>
      <c r="C183" s="11"/>
      <c r="D183" s="7"/>
      <c r="E183" s="42" t="s">
        <v>107</v>
      </c>
      <c r="F183" s="43">
        <v>110</v>
      </c>
      <c r="G183" s="43">
        <v>3.96</v>
      </c>
      <c r="H183" s="43">
        <v>3.19</v>
      </c>
      <c r="I183" s="43">
        <v>12.98</v>
      </c>
      <c r="J183" s="43">
        <v>96.8</v>
      </c>
      <c r="K183" s="44"/>
      <c r="L183" s="43"/>
    </row>
    <row r="184" spans="1:12" ht="14.4" x14ac:dyDescent="0.3">
      <c r="A184" s="23"/>
      <c r="B184" s="15"/>
      <c r="C184" s="11"/>
      <c r="D184" s="6"/>
      <c r="E184" s="42" t="s">
        <v>90</v>
      </c>
      <c r="F184" s="43">
        <v>10</v>
      </c>
      <c r="G184" s="43">
        <v>2.2999999999999998</v>
      </c>
      <c r="H184" s="43">
        <v>2.95</v>
      </c>
      <c r="I184" s="43">
        <v>0</v>
      </c>
      <c r="J184" s="43">
        <v>36.5</v>
      </c>
      <c r="K184" s="44">
        <v>15</v>
      </c>
      <c r="L184" s="43"/>
    </row>
    <row r="185" spans="1:12" ht="14.4" x14ac:dyDescent="0.3">
      <c r="A185" s="23"/>
      <c r="B185" s="15"/>
      <c r="C185" s="11"/>
      <c r="D185" s="6" t="s">
        <v>53</v>
      </c>
      <c r="E185" s="42" t="s">
        <v>104</v>
      </c>
      <c r="F185" s="43">
        <v>130</v>
      </c>
      <c r="G185" s="43">
        <v>0.52</v>
      </c>
      <c r="H185" s="43">
        <v>0.52</v>
      </c>
      <c r="I185" s="43">
        <v>12.74</v>
      </c>
      <c r="J185" s="43">
        <v>61.1</v>
      </c>
      <c r="K185" s="44">
        <v>333</v>
      </c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700</v>
      </c>
      <c r="G186" s="19">
        <f t="shared" ref="G186:J186" si="81">SUM(G179:G185)</f>
        <v>19.13</v>
      </c>
      <c r="H186" s="19">
        <f t="shared" si="81"/>
        <v>25.009999999999998</v>
      </c>
      <c r="I186" s="19">
        <f t="shared" si="81"/>
        <v>105.72</v>
      </c>
      <c r="J186" s="19">
        <f t="shared" si="81"/>
        <v>674.4</v>
      </c>
      <c r="K186" s="25"/>
      <c r="L186" s="19">
        <f t="shared" ref="L186" si="82">SUM(L179:L185)</f>
        <v>0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110</v>
      </c>
      <c r="F187" s="43">
        <v>50</v>
      </c>
      <c r="G187" s="43">
        <v>0.8</v>
      </c>
      <c r="H187" s="43">
        <v>2.6</v>
      </c>
      <c r="I187" s="43">
        <v>4.0999999999999996</v>
      </c>
      <c r="J187" s="43">
        <v>44</v>
      </c>
      <c r="K187" s="44">
        <v>47</v>
      </c>
      <c r="L187" s="43"/>
    </row>
    <row r="188" spans="1:12" ht="14.4" x14ac:dyDescent="0.3">
      <c r="A188" s="23"/>
      <c r="B188" s="15"/>
      <c r="C188" s="11"/>
      <c r="D188" s="7" t="s">
        <v>27</v>
      </c>
      <c r="E188" s="42" t="s">
        <v>92</v>
      </c>
      <c r="F188" s="43">
        <v>275</v>
      </c>
      <c r="G188" s="43">
        <v>10.199999999999999</v>
      </c>
      <c r="H188" s="43">
        <v>3.3</v>
      </c>
      <c r="I188" s="43">
        <v>11.56</v>
      </c>
      <c r="J188" s="43">
        <v>116</v>
      </c>
      <c r="K188" s="44">
        <v>101</v>
      </c>
      <c r="L188" s="43"/>
    </row>
    <row r="189" spans="1:12" ht="14.4" x14ac:dyDescent="0.3">
      <c r="A189" s="23"/>
      <c r="B189" s="15"/>
      <c r="C189" s="11"/>
      <c r="D189" s="7" t="s">
        <v>28</v>
      </c>
      <c r="E189" s="42" t="s">
        <v>93</v>
      </c>
      <c r="F189" s="43">
        <v>100</v>
      </c>
      <c r="G189" s="43">
        <v>15.1</v>
      </c>
      <c r="H189" s="43">
        <v>12.5</v>
      </c>
      <c r="I189" s="43">
        <v>13.7</v>
      </c>
      <c r="J189" s="43">
        <v>235</v>
      </c>
      <c r="K189" s="44">
        <v>282</v>
      </c>
      <c r="L189" s="43"/>
    </row>
    <row r="190" spans="1:12" ht="14.4" x14ac:dyDescent="0.3">
      <c r="A190" s="23"/>
      <c r="B190" s="15"/>
      <c r="C190" s="11"/>
      <c r="D190" s="7" t="s">
        <v>29</v>
      </c>
      <c r="E190" s="42" t="s">
        <v>94</v>
      </c>
      <c r="F190" s="43">
        <v>150</v>
      </c>
      <c r="G190" s="43">
        <v>2.97</v>
      </c>
      <c r="H190" s="43">
        <v>6.8</v>
      </c>
      <c r="I190" s="43">
        <v>20.8</v>
      </c>
      <c r="J190" s="43">
        <v>167</v>
      </c>
      <c r="K190" s="44">
        <v>126</v>
      </c>
      <c r="L190" s="43"/>
    </row>
    <row r="191" spans="1:12" ht="14.4" x14ac:dyDescent="0.3">
      <c r="A191" s="23"/>
      <c r="B191" s="15"/>
      <c r="C191" s="11"/>
      <c r="D191" s="7" t="s">
        <v>54</v>
      </c>
      <c r="E191" s="42" t="s">
        <v>98</v>
      </c>
      <c r="F191" s="43">
        <v>200</v>
      </c>
      <c r="G191" s="43">
        <v>0</v>
      </c>
      <c r="H191" s="43">
        <v>0</v>
      </c>
      <c r="I191" s="43">
        <v>33</v>
      </c>
      <c r="J191" s="43">
        <v>132</v>
      </c>
      <c r="K191" s="44">
        <v>648</v>
      </c>
      <c r="L191" s="43"/>
    </row>
    <row r="192" spans="1:12" ht="14.4" x14ac:dyDescent="0.3">
      <c r="A192" s="23"/>
      <c r="B192" s="15"/>
      <c r="C192" s="11"/>
      <c r="D192" s="7" t="s">
        <v>31</v>
      </c>
      <c r="E192" s="42" t="s">
        <v>43</v>
      </c>
      <c r="F192" s="43">
        <v>30</v>
      </c>
      <c r="G192" s="43">
        <v>2.31</v>
      </c>
      <c r="H192" s="43">
        <v>0.9</v>
      </c>
      <c r="I192" s="43">
        <v>14.94</v>
      </c>
      <c r="J192" s="43">
        <v>78.599999999999994</v>
      </c>
      <c r="K192" s="44"/>
      <c r="L192" s="43"/>
    </row>
    <row r="193" spans="1:12" ht="14.4" x14ac:dyDescent="0.3">
      <c r="A193" s="23"/>
      <c r="B193" s="15"/>
      <c r="C193" s="11"/>
      <c r="D193" s="7" t="s">
        <v>32</v>
      </c>
      <c r="E193" s="42" t="s">
        <v>49</v>
      </c>
      <c r="F193" s="43">
        <v>50</v>
      </c>
      <c r="G193" s="43">
        <v>3.4</v>
      </c>
      <c r="H193" s="43">
        <v>0.6</v>
      </c>
      <c r="I193" s="43">
        <v>21.2</v>
      </c>
      <c r="J193" s="43">
        <v>107</v>
      </c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855</v>
      </c>
      <c r="G196" s="19">
        <f t="shared" ref="G196:J196" si="83">SUM(G187:G195)</f>
        <v>34.78</v>
      </c>
      <c r="H196" s="19">
        <f t="shared" si="83"/>
        <v>26.7</v>
      </c>
      <c r="I196" s="19">
        <f t="shared" si="83"/>
        <v>119.3</v>
      </c>
      <c r="J196" s="19">
        <f t="shared" si="83"/>
        <v>879.6</v>
      </c>
      <c r="K196" s="25"/>
      <c r="L196" s="19">
        <f t="shared" ref="L196" si="84">SUM(L187:L195)</f>
        <v>0</v>
      </c>
    </row>
    <row r="197" spans="1:12" ht="14.4" x14ac:dyDescent="0.25">
      <c r="A197" s="29">
        <f>A179</f>
        <v>2</v>
      </c>
      <c r="B197" s="30">
        <f>B179</f>
        <v>5</v>
      </c>
      <c r="C197" s="52" t="s">
        <v>4</v>
      </c>
      <c r="D197" s="53"/>
      <c r="E197" s="31"/>
      <c r="F197" s="32">
        <f>F186+F196</f>
        <v>1555</v>
      </c>
      <c r="G197" s="32">
        <f t="shared" ref="G197" si="85">G186+G196</f>
        <v>53.91</v>
      </c>
      <c r="H197" s="32">
        <f t="shared" ref="H197" si="86">H186+H196</f>
        <v>51.709999999999994</v>
      </c>
      <c r="I197" s="32">
        <f t="shared" ref="I197" si="87">I186+I196</f>
        <v>225.01999999999998</v>
      </c>
      <c r="J197" s="32">
        <f t="shared" ref="J197:L197" si="88">J186+J196</f>
        <v>1554</v>
      </c>
      <c r="K197" s="32"/>
      <c r="L197" s="32">
        <f t="shared" si="88"/>
        <v>0</v>
      </c>
    </row>
    <row r="198" spans="1:12" x14ac:dyDescent="0.25">
      <c r="A198" s="27"/>
      <c r="B198" s="28"/>
      <c r="C198" s="54" t="s">
        <v>5</v>
      </c>
      <c r="D198" s="54"/>
      <c r="E198" s="54"/>
      <c r="F198" s="34">
        <f>(F24+F44+F63+F82+F102+F121+F140+F159+F178+F197)/(IF(F24=0,0,1)+IF(F44=0,0,1)+IF(F63=0,0,1)+IF(F82=0,0,1)+IF(F102=0,0,1)+IF(F121=0,0,1)+IF(F140=0,0,1)+IF(F159=0,0,1)+IF(F178=0,0,1)+IF(F197=0,0,1))</f>
        <v>1563</v>
      </c>
      <c r="G198" s="34">
        <f t="shared" ref="G198:J198" si="89">(G24+G44+G63+G82+G102+G121+G140+G159+G178+G197)/(IF(G24=0,0,1)+IF(G44=0,0,1)+IF(G63=0,0,1)+IF(G82=0,0,1)+IF(G102=0,0,1)+IF(G121=0,0,1)+IF(G140=0,0,1)+IF(G159=0,0,1)+IF(G178=0,0,1)+IF(G197=0,0,1))</f>
        <v>58.361000000000004</v>
      </c>
      <c r="H198" s="34">
        <f t="shared" si="89"/>
        <v>57.568000000000005</v>
      </c>
      <c r="I198" s="34">
        <f t="shared" si="89"/>
        <v>219.79700000000003</v>
      </c>
      <c r="J198" s="34">
        <f t="shared" si="89"/>
        <v>1625.1380000000001</v>
      </c>
      <c r="K198" s="34"/>
      <c r="L198" s="34" t="e">
        <f t="shared" ref="L198" si="90">(L24+L44+L63+L82+L102+L121+L140+L159+L178+L197)/(IF(L24=0,0,1)+IF(L44=0,0,1)+IF(L63=0,0,1)+IF(L82=0,0,1)+IF(L102=0,0,1)+IF(L121=0,0,1)+IF(L140=0,0,1)+IF(L159=0,0,1)+IF(L178=0,0,1)+IF(L197=0,0,1))</f>
        <v>#DIV/0!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scale="60" orientation="landscape" r:id="rId1"/>
  <rowBreaks count="4" manualBreakCount="4">
    <brk id="44" max="16383" man="1"/>
    <brk id="82" max="16383" man="1"/>
    <brk id="121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2024-10-11T09:45:51Z</cp:lastPrinted>
  <dcterms:created xsi:type="dcterms:W3CDTF">2022-05-16T14:23:56Z</dcterms:created>
  <dcterms:modified xsi:type="dcterms:W3CDTF">2025-02-24T07:53:03Z</dcterms:modified>
</cp:coreProperties>
</file>